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 activeTab="4"/>
  </bookViews>
  <sheets>
    <sheet name="ДСП№1" sheetId="125" r:id="rId1"/>
    <sheet name="ДСП оболонського" sheetId="127" r:id="rId2"/>
    <sheet name="СП Дарницького району" sheetId="129" r:id="rId3"/>
    <sheet name="СП дныпровського району" sheetId="130" r:id="rId4"/>
    <sheet name="ЦСП МОЗ Україна" sheetId="131" r:id="rId5"/>
  </sheets>
  <definedNames>
    <definedName name="_xlnm.Print_Area" localSheetId="1">'ДСП оболонського'!$A$1:$K$58</definedName>
    <definedName name="_xlnm.Print_Area" localSheetId="0">ДСП№1!$A$1:$K$58</definedName>
    <definedName name="_xlnm.Print_Area" localSheetId="2">'СП Дарницького району'!$A$1:$K$58</definedName>
    <definedName name="_xlnm.Print_Area" localSheetId="3">'СП дныпровського району'!$A$1:$K$58</definedName>
  </definedNames>
  <calcPr calcId="125725"/>
</workbook>
</file>

<file path=xl/calcChain.xml><?xml version="1.0" encoding="utf-8"?>
<calcChain xmlns="http://schemas.openxmlformats.org/spreadsheetml/2006/main">
  <c r="J50" i="130"/>
  <c r="H50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29"/>
  <c r="H50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27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25"/>
  <c r="H50"/>
  <c r="K50" s="1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K50" i="130" l="1"/>
  <c r="K50" i="129"/>
  <c r="F50" i="127"/>
</calcChain>
</file>

<file path=xl/sharedStrings.xml><?xml version="1.0" encoding="utf-8"?>
<sst xmlns="http://schemas.openxmlformats.org/spreadsheetml/2006/main" count="145" uniqueCount="67">
  <si>
    <t xml:space="preserve">          Додаток до листа</t>
  </si>
  <si>
    <t xml:space="preserve">             від ________ 2018 № ______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</si>
  <si>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</t>
    </r>
    <r>
      <rPr>
        <b/>
        <u/>
        <sz val="14"/>
        <color indexed="8"/>
        <rFont val="Times New Roman"/>
        <family val="1"/>
        <charset val="204"/>
      </rPr>
      <t>Дитяча стоматологічна поліклініка № 1 Шевченківського району м. Києва</t>
    </r>
    <r>
      <rPr>
        <b/>
        <sz val="14"/>
        <color indexed="8"/>
        <rFont val="Times New Roman"/>
        <family val="1"/>
        <charset val="204"/>
      </rPr>
      <t>__за__</t>
    </r>
    <r>
      <rPr>
        <b/>
        <u/>
        <sz val="14"/>
        <color indexed="8"/>
        <rFont val="Times New Roman"/>
        <family val="1"/>
        <charset val="204"/>
      </rPr>
      <t>1</t>
    </r>
    <r>
      <rPr>
        <b/>
        <sz val="14"/>
        <color indexed="8"/>
        <rFont val="Times New Roman"/>
        <family val="1"/>
        <charset val="204"/>
      </rPr>
      <t>__квартал_</t>
    </r>
    <r>
      <rPr>
        <b/>
        <u/>
        <sz val="14"/>
        <color indexed="8"/>
        <rFont val="Times New Roman"/>
        <family val="1"/>
        <charset val="204"/>
      </rPr>
      <t xml:space="preserve">2018 </t>
    </r>
    <r>
      <rPr>
        <b/>
        <sz val="14"/>
        <color indexed="8"/>
        <rFont val="Times New Roman"/>
        <family val="1"/>
        <charset val="204"/>
      </rPr>
      <t xml:space="preserve">року </t>
    </r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</si>
  <si>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</si>
  <si>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</si>
  <si>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</si>
  <si>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</si>
  <si>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</si>
  <si>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</si>
  <si>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</si>
  <si>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</si>
  <si>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</si>
  <si>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</si>
  <si>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</si>
  <si>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</si>
  <si>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</si>
  <si>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</si>
  <si>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>електроенергія</t>
  </si>
  <si>
    <t>пеня</t>
  </si>
  <si>
    <t>телеком.послуги</t>
  </si>
  <si>
    <t>ВСЬОГО по закладу</t>
  </si>
  <si>
    <t>Керівник установи</t>
  </si>
  <si>
    <t>О.Матвієнко</t>
  </si>
  <si>
    <t>(підпис)           (ініціали і прізвище) </t>
  </si>
  <si>
    <t>Головний бухгалтер</t>
  </si>
  <si>
    <t>Н.Шпак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</si>
  <si>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Дитячою стоматологічною поліклінікою Оболонського району</t>
    </r>
    <r>
      <rPr>
        <b/>
        <sz val="14"/>
        <color indexed="8"/>
        <rFont val="Times New Roman"/>
        <family val="1"/>
        <charset val="204"/>
      </rPr>
      <t xml:space="preserve">     за_І___квартал  </t>
    </r>
    <r>
      <rPr>
        <b/>
        <u/>
        <sz val="14"/>
        <color indexed="8"/>
        <rFont val="Times New Roman"/>
        <family val="1"/>
        <charset val="204"/>
      </rPr>
      <t>2018</t>
    </r>
    <r>
      <rPr>
        <b/>
        <sz val="14"/>
        <color indexed="8"/>
        <rFont val="Times New Roman"/>
        <family val="1"/>
        <charset val="204"/>
      </rPr>
      <t xml:space="preserve">  року </t>
    </r>
  </si>
  <si>
    <t>меблі медичні</t>
  </si>
  <si>
    <t>Н.Б.Шеретун</t>
  </si>
  <si>
    <t>Ю.І.Рура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</si>
  <si>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Стоматологічна поліклініка Дарницького району м.Києва за І квартал 2018 року </t>
  </si>
  <si>
    <t>І квартал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</si>
  <si>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Стоматологічна поліклініка Дніпровського району м. Києва за 1 квартал 2018 року </t>
  </si>
  <si>
    <t>фіз.особа Губар Л.П.</t>
  </si>
  <si>
    <t>Універсальний винт для в-н/ч 10х6,4х3</t>
  </si>
  <si>
    <t>-</t>
  </si>
  <si>
    <t>Стандартній винт на в/ч 11х9,85х3,5</t>
  </si>
  <si>
    <t>фіз.особа Горбач Л.П.</t>
  </si>
  <si>
    <t>орто пластмаса</t>
  </si>
  <si>
    <t>Порошок для полір.</t>
  </si>
  <si>
    <t>Додаток</t>
  </si>
  <si>
    <t>до наказу Міністерства охорони здоров"я України</t>
  </si>
  <si>
    <t>25.07.2017 року   №848</t>
  </si>
  <si>
    <t xml:space="preserve">ІНФОРМАЦІЯ </t>
  </si>
  <si>
    <t>про надходження і використання благодійних пожертв від фізичних та юридичних осіб</t>
  </si>
  <si>
    <t>Державний заклад "Центральна стоматологічна поліклініка МОЗ України" за І квартал 2018 року</t>
  </si>
  <si>
    <r>
      <rPr>
        <b/>
        <sz val="9"/>
        <rFont val="Times New Roman"/>
        <family val="1"/>
      </rPr>
      <t>Період</t>
    </r>
  </si>
  <si>
    <r>
      <rPr>
        <b/>
        <sz val="9"/>
        <rFont val="Times New Roman"/>
        <family val="1"/>
      </rPr>
      <t xml:space="preserve">Найменування юридичної особи (або позначення
</t>
    </r>
    <r>
      <rPr>
        <b/>
        <sz val="9"/>
        <rFont val="Times New Roman"/>
        <family val="1"/>
      </rPr>
      <t>фізичної особи)</t>
    </r>
  </si>
  <si>
    <r>
      <rPr>
        <b/>
        <sz val="9"/>
        <rFont val="Times New Roman"/>
        <family val="1"/>
      </rPr>
      <t xml:space="preserve">Благодійні пожертви, що були отримані закладом охорони здоров'я
</t>
    </r>
    <r>
      <rPr>
        <b/>
        <sz val="9"/>
        <rFont val="Times New Roman"/>
        <family val="1"/>
      </rPr>
      <t>від фізичних та юридичних осіб</t>
    </r>
  </si>
  <si>
    <r>
      <rPr>
        <b/>
        <sz val="9"/>
        <rFont val="Times New Roman"/>
        <family val="1"/>
      </rPr>
      <t>Всього отримано благодій- них пожертв, тис. грн.</t>
    </r>
  </si>
  <si>
    <r>
      <rPr>
        <b/>
        <sz val="9"/>
        <rFont val="Times New Roman"/>
        <family val="1"/>
      </rPr>
      <t xml:space="preserve">Використання закладом охорони здоров'я
</t>
    </r>
    <r>
      <rPr>
        <b/>
        <sz val="9"/>
        <rFont val="Times New Roman"/>
        <family val="1"/>
      </rPr>
      <t>благодійних пожертв, отриманих у грошовій та натуральній (товари і послуги) формі</t>
    </r>
  </si>
  <si>
    <r>
      <rPr>
        <b/>
        <sz val="9"/>
        <rFont val="Times New Roman"/>
        <family val="1"/>
      </rPr>
      <t xml:space="preserve">Залишок невикористаних грошових коштів, товарів та послуг на кінець
</t>
    </r>
    <r>
      <rPr>
        <b/>
        <sz val="9"/>
        <rFont val="Times New Roman"/>
        <family val="1"/>
      </rPr>
      <t>звітного періоду, тис. грн.</t>
    </r>
  </si>
  <si>
    <r>
      <rPr>
        <b/>
        <sz val="9"/>
        <rFont val="Times New Roman"/>
        <family val="1"/>
      </rPr>
      <t>В грошовій формі, тис. грн.</t>
    </r>
  </si>
  <si>
    <r>
      <rPr>
        <b/>
        <sz val="9"/>
        <rFont val="Times New Roman"/>
        <family val="1"/>
      </rPr>
      <t xml:space="preserve">В
</t>
    </r>
    <r>
      <rPr>
        <b/>
        <sz val="9"/>
        <rFont val="Times New Roman"/>
        <family val="1"/>
      </rPr>
      <t xml:space="preserve">натуральній формі (товари і
</t>
    </r>
    <r>
      <rPr>
        <b/>
        <sz val="9"/>
        <rFont val="Times New Roman"/>
        <family val="1"/>
      </rPr>
      <t>послуги), тис. грн.</t>
    </r>
  </si>
  <si>
    <r>
      <rPr>
        <b/>
        <sz val="9"/>
        <rFont val="Times New Roman"/>
        <family val="1"/>
      </rPr>
      <t>Перелік товарів і послуг в натуральній формі</t>
    </r>
  </si>
  <si>
    <r>
      <rPr>
        <b/>
        <sz val="9"/>
        <rFont val="Times New Roman"/>
        <family val="1"/>
      </rPr>
      <t xml:space="preserve">Напрямки використання у грошовій
</t>
    </r>
    <r>
      <rPr>
        <b/>
        <sz val="9"/>
        <rFont val="Times New Roman"/>
        <family val="1"/>
      </rPr>
      <t>формі (стаття витрат)</t>
    </r>
  </si>
  <si>
    <r>
      <rPr>
        <b/>
        <sz val="9"/>
        <rFont val="Times New Roman"/>
        <family val="1"/>
      </rPr>
      <t>Сума, тис. грн.</t>
    </r>
  </si>
  <si>
    <r>
      <rPr>
        <b/>
        <sz val="9"/>
        <rFont val="Times New Roman"/>
        <family val="1"/>
      </rPr>
      <t xml:space="preserve">Перелік використаних товарів та послуг у натуральній
</t>
    </r>
    <r>
      <rPr>
        <b/>
        <sz val="9"/>
        <rFont val="Times New Roman"/>
        <family val="1"/>
      </rPr>
      <t>формі</t>
    </r>
  </si>
  <si>
    <r>
      <rPr>
        <b/>
        <sz val="9"/>
        <rFont val="Times New Roman"/>
        <family val="1"/>
      </rPr>
      <t xml:space="preserve">І
</t>
    </r>
    <r>
      <rPr>
        <b/>
        <sz val="9"/>
        <rFont val="Times New Roman"/>
        <family val="1"/>
      </rPr>
      <t>квартал</t>
    </r>
  </si>
  <si>
    <t>Фізичні особи</t>
  </si>
  <si>
    <r>
      <rPr>
        <b/>
        <sz val="10"/>
        <rFont val="Times New Roman"/>
        <family val="1"/>
      </rPr>
      <t>Всього за рік</t>
    </r>
  </si>
  <si>
    <r>
      <rPr>
        <b/>
        <sz val="9"/>
        <rFont val="Times New Roman"/>
        <family val="1"/>
      </rPr>
      <t>х</t>
    </r>
  </si>
  <si>
    <t>В.о. головного лікаря</t>
  </si>
  <si>
    <t>Салівон В.П.</t>
  </si>
  <si>
    <t>Гол. бухгалтер</t>
  </si>
  <si>
    <t>Станкевич Л.М.</t>
  </si>
  <si>
    <t>тел. (044) 482-52-94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</si>
</sst>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b/>
      <sz val="9"/>
      <color indexed="8"/>
      <name val="Times New Roman"/>
      <family val="2"/>
    </font>
    <font>
      <b/>
      <sz val="10"/>
      <name val="Times New Roman"/>
      <family val="1"/>
      <charset val="204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9" fillId="0" borderId="0"/>
    <xf numFmtId="0" fontId="22" fillId="0" borderId="0"/>
  </cellStyleXfs>
  <cellXfs count="68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2" fontId="15" fillId="2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4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6" fillId="0" borderId="2" xfId="0" applyFont="1" applyBorder="1"/>
    <xf numFmtId="0" fontId="15" fillId="3" borderId="2" xfId="0" applyFont="1" applyFill="1" applyBorder="1"/>
    <xf numFmtId="4" fontId="17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wrapText="1"/>
    </xf>
    <xf numFmtId="2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4" fontId="15" fillId="3" borderId="2" xfId="0" applyNumberFormat="1" applyFont="1" applyFill="1" applyBorder="1" applyAlignment="1">
      <alignment horizontal="center"/>
    </xf>
    <xf numFmtId="0" fontId="18" fillId="0" borderId="0" xfId="0" applyFont="1"/>
    <xf numFmtId="0" fontId="7" fillId="0" borderId="1" xfId="6" applyFont="1" applyBorder="1" applyAlignment="1">
      <alignment horizontal="center"/>
    </xf>
    <xf numFmtId="0" fontId="20" fillId="0" borderId="1" xfId="6" applyFont="1" applyBorder="1" applyAlignment="1">
      <alignment horizontal="center"/>
    </xf>
    <xf numFmtId="0" fontId="0" fillId="0" borderId="1" xfId="0" applyBorder="1" applyAlignment="1"/>
    <xf numFmtId="0" fontId="21" fillId="0" borderId="0" xfId="6" applyFont="1" applyAlignment="1">
      <alignment horizontal="centerContinuous" vertical="top"/>
    </xf>
    <xf numFmtId="0" fontId="21" fillId="0" borderId="0" xfId="6" applyFont="1" applyBorder="1" applyAlignment="1">
      <alignment horizontal="centerContinuous" vertical="top"/>
    </xf>
    <xf numFmtId="0" fontId="16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wrapText="1"/>
    </xf>
    <xf numFmtId="0" fontId="22" fillId="0" borderId="0" xfId="7" applyFill="1" applyBorder="1" applyAlignment="1">
      <alignment horizontal="left" vertical="top"/>
    </xf>
    <xf numFmtId="0" fontId="12" fillId="0" borderId="0" xfId="7" applyFont="1" applyFill="1" applyBorder="1" applyAlignment="1">
      <alignment horizontal="left" vertical="top"/>
    </xf>
    <xf numFmtId="0" fontId="22" fillId="0" borderId="0" xfId="7" applyFill="1" applyBorder="1" applyAlignment="1">
      <alignment horizontal="left" vertical="top"/>
    </xf>
    <xf numFmtId="0" fontId="12" fillId="0" borderId="0" xfId="7" applyFont="1" applyFill="1" applyBorder="1" applyAlignment="1">
      <alignment horizontal="left" vertical="top"/>
    </xf>
    <xf numFmtId="0" fontId="15" fillId="0" borderId="0" xfId="7" applyFont="1" applyFill="1" applyBorder="1" applyAlignment="1">
      <alignment horizontal="center" vertical="top"/>
    </xf>
    <xf numFmtId="0" fontId="14" fillId="0" borderId="0" xfId="7" applyFont="1" applyFill="1" applyBorder="1" applyAlignment="1">
      <alignment horizontal="center" vertical="top"/>
    </xf>
    <xf numFmtId="0" fontId="22" fillId="0" borderId="0" xfId="7" applyFill="1" applyBorder="1" applyAlignment="1">
      <alignment horizontal="center" vertical="top"/>
    </xf>
    <xf numFmtId="0" fontId="23" fillId="0" borderId="5" xfId="7" applyFont="1" applyFill="1" applyBorder="1" applyAlignment="1">
      <alignment horizontal="left" vertical="center" wrapText="1" indent="1"/>
    </xf>
    <xf numFmtId="0" fontId="22" fillId="0" borderId="5" xfId="7" applyFill="1" applyBorder="1" applyAlignment="1">
      <alignment horizontal="left" vertical="top" wrapText="1" indent="1"/>
    </xf>
    <xf numFmtId="0" fontId="22" fillId="0" borderId="6" xfId="7" applyFill="1" applyBorder="1" applyAlignment="1">
      <alignment horizontal="center" vertical="top" wrapText="1"/>
    </xf>
    <xf numFmtId="0" fontId="22" fillId="0" borderId="7" xfId="7" applyFill="1" applyBorder="1" applyAlignment="1">
      <alignment horizontal="center" vertical="top" wrapText="1"/>
    </xf>
    <xf numFmtId="0" fontId="22" fillId="0" borderId="8" xfId="7" applyFill="1" applyBorder="1" applyAlignment="1">
      <alignment horizontal="center" vertical="top" wrapText="1"/>
    </xf>
    <xf numFmtId="0" fontId="23" fillId="0" borderId="5" xfId="7" applyFont="1" applyFill="1" applyBorder="1" applyAlignment="1">
      <alignment horizontal="center" vertical="top" wrapText="1"/>
    </xf>
    <xf numFmtId="0" fontId="22" fillId="0" borderId="5" xfId="7" applyFill="1" applyBorder="1" applyAlignment="1">
      <alignment horizontal="center" vertical="top" wrapText="1"/>
    </xf>
    <xf numFmtId="0" fontId="23" fillId="0" borderId="9" xfId="7" applyFont="1" applyFill="1" applyBorder="1" applyAlignment="1">
      <alignment horizontal="left" vertical="center" wrapText="1" indent="1"/>
    </xf>
    <xf numFmtId="0" fontId="22" fillId="0" borderId="9" xfId="7" applyFill="1" applyBorder="1" applyAlignment="1">
      <alignment horizontal="left" vertical="top" wrapText="1" indent="1"/>
    </xf>
    <xf numFmtId="0" fontId="23" fillId="0" borderId="10" xfId="7" applyFont="1" applyFill="1" applyBorder="1" applyAlignment="1">
      <alignment horizontal="left" vertical="top" wrapText="1" indent="1"/>
    </xf>
    <xf numFmtId="0" fontId="22" fillId="0" borderId="10" xfId="7" applyFill="1" applyBorder="1" applyAlignment="1">
      <alignment horizontal="center" vertical="top" wrapText="1"/>
    </xf>
    <xf numFmtId="0" fontId="23" fillId="0" borderId="10" xfId="7" applyFont="1" applyFill="1" applyBorder="1" applyAlignment="1">
      <alignment horizontal="center" vertical="top" wrapText="1"/>
    </xf>
    <xf numFmtId="0" fontId="23" fillId="0" borderId="9" xfId="7" applyFont="1" applyFill="1" applyBorder="1" applyAlignment="1">
      <alignment horizontal="center" vertical="top" wrapText="1"/>
    </xf>
    <xf numFmtId="0" fontId="23" fillId="0" borderId="10" xfId="7" applyFont="1" applyFill="1" applyBorder="1" applyAlignment="1">
      <alignment horizontal="left" vertical="center" wrapText="1" indent="2"/>
    </xf>
    <xf numFmtId="0" fontId="22" fillId="0" borderId="9" xfId="7" applyFill="1" applyBorder="1" applyAlignment="1">
      <alignment horizontal="center" vertical="top" wrapText="1"/>
    </xf>
    <xf numFmtId="0" fontId="12" fillId="0" borderId="10" xfId="7" applyFont="1" applyFill="1" applyBorder="1" applyAlignment="1">
      <alignment horizontal="left" wrapText="1"/>
    </xf>
    <xf numFmtId="0" fontId="22" fillId="0" borderId="10" xfId="7" applyFill="1" applyBorder="1" applyAlignment="1">
      <alignment horizontal="left" wrapText="1"/>
    </xf>
    <xf numFmtId="164" fontId="25" fillId="0" borderId="10" xfId="7" applyNumberFormat="1" applyFont="1" applyFill="1" applyBorder="1" applyAlignment="1">
      <alignment horizontal="right" vertical="top" shrinkToFit="1"/>
    </xf>
    <xf numFmtId="0" fontId="26" fillId="0" borderId="10" xfId="7" applyFont="1" applyFill="1" applyBorder="1" applyAlignment="1">
      <alignment horizontal="left" vertical="top" wrapText="1" indent="1"/>
    </xf>
    <xf numFmtId="0" fontId="22" fillId="0" borderId="10" xfId="7" applyFill="1" applyBorder="1" applyAlignment="1">
      <alignment horizontal="left" vertical="center" wrapText="1"/>
    </xf>
    <xf numFmtId="0" fontId="23" fillId="0" borderId="10" xfId="7" applyFont="1" applyFill="1" applyBorder="1" applyAlignment="1">
      <alignment horizontal="right" vertical="top" wrapText="1"/>
    </xf>
  </cellXfs>
  <cellStyles count="8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7"/>
    <cellStyle name="Обычный_план використання 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M36" sqref="M36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>
      <c r="A7" s="13">
        <v>1</v>
      </c>
      <c r="B7" s="14" t="s">
        <v>16</v>
      </c>
      <c r="C7" s="15">
        <v>16.5</v>
      </c>
      <c r="D7" s="15"/>
      <c r="E7" s="16"/>
      <c r="F7" s="17">
        <f>SUM(C7,D7)</f>
        <v>16.5</v>
      </c>
      <c r="G7" s="14">
        <v>2273</v>
      </c>
      <c r="H7" s="15">
        <v>0.87</v>
      </c>
      <c r="I7" s="18" t="s">
        <v>17</v>
      </c>
      <c r="J7" s="15">
        <v>0.87</v>
      </c>
      <c r="K7" s="19"/>
    </row>
    <row r="8" spans="1:13" ht="15.75">
      <c r="A8" s="13"/>
      <c r="B8" s="14"/>
      <c r="C8" s="15"/>
      <c r="D8" s="15"/>
      <c r="E8" s="16"/>
      <c r="F8" s="17">
        <f t="shared" ref="F8:F50" si="0">SUM(C8,D8)</f>
        <v>0</v>
      </c>
      <c r="G8" s="14">
        <v>2280</v>
      </c>
      <c r="H8" s="15">
        <v>5.0000000000000001E-3</v>
      </c>
      <c r="I8" s="18" t="s">
        <v>18</v>
      </c>
      <c r="J8" s="15">
        <v>5.0000000000000001E-3</v>
      </c>
      <c r="K8" s="19"/>
    </row>
    <row r="9" spans="1:13" ht="15.75">
      <c r="A9" s="13"/>
      <c r="B9" s="14"/>
      <c r="C9" s="15"/>
      <c r="D9" s="15"/>
      <c r="E9" s="16"/>
      <c r="F9" s="17">
        <f t="shared" si="0"/>
        <v>0</v>
      </c>
      <c r="G9" s="14">
        <v>2240</v>
      </c>
      <c r="H9" s="15">
        <v>0.39</v>
      </c>
      <c r="I9" s="18" t="s">
        <v>19</v>
      </c>
      <c r="J9" s="15">
        <v>0.39</v>
      </c>
      <c r="K9" s="19"/>
    </row>
    <row r="10" spans="1:13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3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3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3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3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3" ht="15.75">
      <c r="A15" s="13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3" ht="15" customHeight="1">
      <c r="A16" s="13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13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13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13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13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13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13"/>
      <c r="B46" s="14"/>
      <c r="C46" s="21"/>
      <c r="D46" s="21"/>
      <c r="E46" s="22"/>
      <c r="F46" s="17">
        <f t="shared" si="0"/>
        <v>0</v>
      </c>
      <c r="G46" s="23"/>
      <c r="H46" s="21"/>
      <c r="I46" s="22"/>
      <c r="J46" s="21"/>
      <c r="K46" s="19"/>
    </row>
    <row r="47" spans="1:11" ht="15.75">
      <c r="A47" s="13"/>
      <c r="B47" s="14"/>
      <c r="C47" s="21"/>
      <c r="D47" s="21"/>
      <c r="E47" s="22"/>
      <c r="F47" s="17">
        <f t="shared" si="0"/>
        <v>0</v>
      </c>
      <c r="G47" s="23"/>
      <c r="H47" s="21"/>
      <c r="I47" s="22"/>
      <c r="J47" s="21"/>
      <c r="K47" s="19"/>
    </row>
    <row r="48" spans="1:11" ht="15.75">
      <c r="A48" s="13"/>
      <c r="B48" s="14"/>
      <c r="C48" s="21"/>
      <c r="D48" s="21"/>
      <c r="E48" s="22"/>
      <c r="F48" s="17">
        <f t="shared" si="0"/>
        <v>0</v>
      </c>
      <c r="G48" s="23"/>
      <c r="H48" s="21"/>
      <c r="I48" s="22"/>
      <c r="J48" s="21"/>
      <c r="K48" s="19"/>
    </row>
    <row r="49" spans="1:11" ht="15.75">
      <c r="A49" s="13"/>
      <c r="B49" s="14"/>
      <c r="C49" s="21"/>
      <c r="D49" s="21"/>
      <c r="E49" s="22"/>
      <c r="F49" s="17">
        <f t="shared" si="0"/>
        <v>0</v>
      </c>
      <c r="G49" s="23"/>
      <c r="H49" s="21"/>
      <c r="I49" s="22"/>
      <c r="J49" s="21"/>
      <c r="K49" s="19"/>
    </row>
    <row r="50" spans="1:11" ht="15.75">
      <c r="A50" s="23"/>
      <c r="B50" s="24" t="s">
        <v>20</v>
      </c>
      <c r="C50" s="25">
        <f>SUM(C7:C49)</f>
        <v>16.5</v>
      </c>
      <c r="D50" s="25">
        <f>SUM(D7:D45)</f>
        <v>0</v>
      </c>
      <c r="E50" s="26"/>
      <c r="F50" s="27">
        <f t="shared" si="0"/>
        <v>16.5</v>
      </c>
      <c r="G50" s="28"/>
      <c r="H50" s="25">
        <f>SUM(H7:H45)</f>
        <v>1.2650000000000001</v>
      </c>
      <c r="I50" s="26"/>
      <c r="J50" s="25">
        <f>SUM(J7:J45)</f>
        <v>1.2650000000000001</v>
      </c>
      <c r="K50" s="29">
        <f>C50-H50</f>
        <v>15.234999999999999</v>
      </c>
    </row>
    <row r="53" spans="1:11" ht="15.75">
      <c r="B53" s="30" t="s">
        <v>21</v>
      </c>
      <c r="F53" s="31"/>
      <c r="G53" s="32" t="s">
        <v>22</v>
      </c>
      <c r="H53" s="33"/>
    </row>
    <row r="54" spans="1:11">
      <c r="B54" s="30"/>
      <c r="F54" s="34" t="s">
        <v>23</v>
      </c>
      <c r="G54" s="35"/>
      <c r="H54" s="35"/>
    </row>
    <row r="55" spans="1:11" ht="15.75">
      <c r="B55" s="30" t="s">
        <v>24</v>
      </c>
      <c r="F55" s="31"/>
      <c r="G55" s="32" t="s">
        <v>25</v>
      </c>
      <c r="H55" s="33"/>
    </row>
    <row r="56" spans="1:11">
      <c r="F56" s="34" t="s">
        <v>23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F56" sqref="F56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26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>
      <c r="A7" s="13"/>
      <c r="B7" s="14" t="s">
        <v>16</v>
      </c>
      <c r="C7" s="15">
        <v>21.86</v>
      </c>
      <c r="D7" s="15"/>
      <c r="E7" s="16"/>
      <c r="F7" s="17">
        <f>SUM(C7,D7)</f>
        <v>21.86</v>
      </c>
      <c r="G7" s="14">
        <v>2210</v>
      </c>
      <c r="H7" s="15">
        <v>16.329999999999998</v>
      </c>
      <c r="I7" s="18" t="s">
        <v>27</v>
      </c>
      <c r="J7" s="15"/>
      <c r="K7" s="19">
        <v>5.53</v>
      </c>
    </row>
    <row r="8" spans="1:13" ht="15.75">
      <c r="A8" s="13"/>
      <c r="B8" s="14"/>
      <c r="C8" s="15"/>
      <c r="D8" s="15"/>
      <c r="E8" s="16"/>
      <c r="F8" s="17">
        <f t="shared" ref="F8:F50" si="0">SUM(C8,D8)</f>
        <v>0</v>
      </c>
      <c r="G8" s="14"/>
      <c r="H8" s="15"/>
      <c r="I8" s="18"/>
      <c r="J8" s="15"/>
      <c r="K8" s="19"/>
    </row>
    <row r="9" spans="1:13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8"/>
      <c r="J9" s="15"/>
      <c r="K9" s="19"/>
    </row>
    <row r="10" spans="1:13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3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3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3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3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3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3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36"/>
      <c r="B47" s="23"/>
      <c r="C47" s="21"/>
      <c r="D47" s="21"/>
      <c r="E47" s="22"/>
      <c r="F47" s="17">
        <f t="shared" si="0"/>
        <v>0</v>
      </c>
      <c r="G47" s="23"/>
      <c r="H47" s="21"/>
      <c r="I47" s="22"/>
      <c r="J47" s="21"/>
      <c r="K47" s="19"/>
    </row>
    <row r="48" spans="1:11" ht="15.75">
      <c r="A48" s="36"/>
      <c r="B48" s="23"/>
      <c r="C48" s="21"/>
      <c r="D48" s="21"/>
      <c r="E48" s="22"/>
      <c r="F48" s="17">
        <f t="shared" si="0"/>
        <v>0</v>
      </c>
      <c r="G48" s="23"/>
      <c r="H48" s="21"/>
      <c r="I48" s="22"/>
      <c r="J48" s="21"/>
      <c r="K48" s="19"/>
    </row>
    <row r="49" spans="1:11" ht="15.75">
      <c r="A49" s="36"/>
      <c r="B49" s="23"/>
      <c r="C49" s="21"/>
      <c r="D49" s="21"/>
      <c r="E49" s="22"/>
      <c r="F49" s="17">
        <f t="shared" si="0"/>
        <v>0</v>
      </c>
      <c r="G49" s="23"/>
      <c r="H49" s="21"/>
      <c r="I49" s="22"/>
      <c r="J49" s="21"/>
      <c r="K49" s="19"/>
    </row>
    <row r="50" spans="1:11" ht="15.75">
      <c r="A50" s="23"/>
      <c r="B50" s="24" t="s">
        <v>20</v>
      </c>
      <c r="C50" s="25">
        <f>SUM(C7:C49)</f>
        <v>21.86</v>
      </c>
      <c r="D50" s="25">
        <f>SUM(D7:D49)</f>
        <v>0</v>
      </c>
      <c r="E50" s="26"/>
      <c r="F50" s="27">
        <f t="shared" si="0"/>
        <v>21.86</v>
      </c>
      <c r="G50" s="28"/>
      <c r="H50" s="25">
        <f>SUM(H7:H49)</f>
        <v>16.329999999999998</v>
      </c>
      <c r="I50" s="26"/>
      <c r="J50" s="25">
        <f>SUM(J7:J49)</f>
        <v>0</v>
      </c>
      <c r="K50" s="29">
        <f>C50-H50</f>
        <v>5.5300000000000011</v>
      </c>
    </row>
    <row r="53" spans="1:11" ht="15.75">
      <c r="B53" s="30" t="s">
        <v>21</v>
      </c>
      <c r="F53" s="31" t="s">
        <v>28</v>
      </c>
      <c r="G53" s="32"/>
      <c r="H53" s="33"/>
    </row>
    <row r="54" spans="1:11">
      <c r="B54" s="30"/>
      <c r="F54" s="34" t="s">
        <v>23</v>
      </c>
      <c r="G54" s="35"/>
      <c r="H54" s="35"/>
    </row>
    <row r="55" spans="1:11" ht="15.75">
      <c r="B55" s="30" t="s">
        <v>24</v>
      </c>
      <c r="F55" s="31" t="s">
        <v>29</v>
      </c>
      <c r="G55" s="32"/>
      <c r="H55" s="33"/>
    </row>
    <row r="56" spans="1:11">
      <c r="F56" s="34" t="s">
        <v>23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K50" sqref="K50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30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>
      <c r="A7" s="37" t="s">
        <v>31</v>
      </c>
      <c r="B7" s="14" t="s">
        <v>16</v>
      </c>
      <c r="C7" s="15">
        <v>0.65400000000000003</v>
      </c>
      <c r="D7" s="15"/>
      <c r="E7" s="16"/>
      <c r="F7" s="17">
        <f>SUM(C7,D7)</f>
        <v>0.65400000000000003</v>
      </c>
      <c r="G7" s="14">
        <v>2210</v>
      </c>
      <c r="H7" s="15">
        <v>0.371</v>
      </c>
      <c r="I7" s="18"/>
      <c r="J7" s="15"/>
      <c r="K7" s="19">
        <v>41</v>
      </c>
    </row>
    <row r="8" spans="1:13" ht="15.75">
      <c r="A8" s="38"/>
      <c r="B8" s="14" t="s">
        <v>16</v>
      </c>
      <c r="C8" s="15"/>
      <c r="D8" s="15"/>
      <c r="E8" s="16"/>
      <c r="F8" s="17">
        <f t="shared" ref="F8:F50" si="0">SUM(C8,D8)</f>
        <v>0</v>
      </c>
      <c r="G8" s="14">
        <v>2220</v>
      </c>
      <c r="H8" s="15">
        <v>4.7930000000000001</v>
      </c>
      <c r="I8" s="18"/>
      <c r="J8" s="15"/>
      <c r="K8" s="19"/>
    </row>
    <row r="9" spans="1:13" ht="15.7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8"/>
      <c r="J9" s="15"/>
      <c r="K9" s="19"/>
    </row>
    <row r="10" spans="1:13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8"/>
      <c r="J10" s="15"/>
      <c r="K10" s="19"/>
    </row>
    <row r="11" spans="1:13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3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3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3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3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3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36"/>
      <c r="B47" s="23"/>
      <c r="C47" s="21"/>
      <c r="D47" s="21"/>
      <c r="E47" s="22"/>
      <c r="F47" s="17">
        <f t="shared" si="0"/>
        <v>0</v>
      </c>
      <c r="G47" s="23"/>
      <c r="H47" s="21"/>
      <c r="I47" s="22"/>
      <c r="J47" s="21"/>
      <c r="K47" s="19"/>
    </row>
    <row r="48" spans="1:11" ht="15.75">
      <c r="A48" s="36"/>
      <c r="B48" s="23"/>
      <c r="C48" s="21"/>
      <c r="D48" s="21"/>
      <c r="E48" s="22"/>
      <c r="F48" s="17">
        <f t="shared" si="0"/>
        <v>0</v>
      </c>
      <c r="G48" s="23"/>
      <c r="H48" s="21"/>
      <c r="I48" s="22"/>
      <c r="J48" s="21"/>
      <c r="K48" s="19"/>
    </row>
    <row r="49" spans="1:11" ht="15.75">
      <c r="A49" s="36"/>
      <c r="B49" s="23"/>
      <c r="C49" s="21"/>
      <c r="D49" s="21"/>
      <c r="E49" s="22"/>
      <c r="F49" s="17">
        <f t="shared" si="0"/>
        <v>0</v>
      </c>
      <c r="G49" s="23"/>
      <c r="H49" s="21"/>
      <c r="I49" s="22"/>
      <c r="J49" s="21"/>
      <c r="K49" s="19"/>
    </row>
    <row r="50" spans="1:11" ht="15.75">
      <c r="A50" s="23"/>
      <c r="B50" s="24" t="s">
        <v>20</v>
      </c>
      <c r="C50" s="25">
        <f>SUM(C7:C49)</f>
        <v>0.65400000000000003</v>
      </c>
      <c r="D50" s="25">
        <f>SUM(D7:D49)</f>
        <v>0</v>
      </c>
      <c r="E50" s="26"/>
      <c r="F50" s="27">
        <f t="shared" si="0"/>
        <v>0.65400000000000003</v>
      </c>
      <c r="G50" s="28"/>
      <c r="H50" s="25">
        <f>SUM(H7:H49)</f>
        <v>5.1639999999999997</v>
      </c>
      <c r="I50" s="26"/>
      <c r="J50" s="25">
        <f>SUM(J7:J49)</f>
        <v>0</v>
      </c>
      <c r="K50" s="29">
        <f>C50-H50</f>
        <v>-4.51</v>
      </c>
    </row>
    <row r="53" spans="1:11" ht="15.75">
      <c r="B53" s="30" t="s">
        <v>21</v>
      </c>
      <c r="F53" s="31"/>
      <c r="G53" s="32"/>
      <c r="H53" s="33"/>
    </row>
    <row r="54" spans="1:11">
      <c r="B54" s="30"/>
      <c r="F54" s="34" t="s">
        <v>23</v>
      </c>
      <c r="G54" s="35"/>
      <c r="H54" s="35"/>
    </row>
    <row r="55" spans="1:11" ht="15.75">
      <c r="B55" s="30" t="s">
        <v>24</v>
      </c>
      <c r="F55" s="31"/>
      <c r="G55" s="32"/>
      <c r="H55" s="33"/>
    </row>
    <row r="56" spans="1:11">
      <c r="F56" s="34" t="s">
        <v>23</v>
      </c>
      <c r="G56" s="35"/>
      <c r="H56" s="35"/>
    </row>
  </sheetData>
  <mergeCells count="11">
    <mergeCell ref="A7:A8"/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C1" zoomScale="86" zoomScaleNormal="86" workbookViewId="0">
      <selection activeCell="G9" sqref="G9:H10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32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47.25">
      <c r="A7" s="13">
        <v>1</v>
      </c>
      <c r="B7" s="14" t="s">
        <v>33</v>
      </c>
      <c r="C7" s="15"/>
      <c r="D7" s="15">
        <v>0.85004999999999997</v>
      </c>
      <c r="E7" s="16" t="s">
        <v>34</v>
      </c>
      <c r="F7" s="17">
        <f>SUM(C7,D7)</f>
        <v>0.85004999999999997</v>
      </c>
      <c r="G7" s="14"/>
      <c r="H7" s="15"/>
      <c r="I7" s="39" t="s">
        <v>34</v>
      </c>
      <c r="J7" s="15">
        <v>0.85004999999999997</v>
      </c>
      <c r="K7" s="15" t="s">
        <v>35</v>
      </c>
    </row>
    <row r="8" spans="1:13" ht="31.5">
      <c r="A8" s="13"/>
      <c r="B8" s="14"/>
      <c r="C8" s="15"/>
      <c r="D8" s="15">
        <v>0.28334999999999999</v>
      </c>
      <c r="E8" s="16" t="s">
        <v>36</v>
      </c>
      <c r="F8" s="17">
        <f t="shared" ref="F8:F50" si="0">SUM(C8,D8)</f>
        <v>0.28334999999999999</v>
      </c>
      <c r="G8" s="14"/>
      <c r="H8" s="15"/>
      <c r="I8" s="39" t="s">
        <v>36</v>
      </c>
      <c r="J8" s="15">
        <v>0.28334999999999999</v>
      </c>
      <c r="K8" s="15" t="s">
        <v>35</v>
      </c>
    </row>
    <row r="9" spans="1:13" ht="15.75">
      <c r="A9" s="13">
        <v>2</v>
      </c>
      <c r="B9" s="14" t="s">
        <v>37</v>
      </c>
      <c r="C9" s="15"/>
      <c r="D9" s="15">
        <v>1.65</v>
      </c>
      <c r="E9" s="16" t="s">
        <v>38</v>
      </c>
      <c r="F9" s="17">
        <f t="shared" si="0"/>
        <v>1.65</v>
      </c>
      <c r="G9" s="14"/>
      <c r="H9" s="15"/>
      <c r="I9" s="39" t="s">
        <v>38</v>
      </c>
      <c r="J9" s="15">
        <v>1.65</v>
      </c>
      <c r="K9" s="15" t="s">
        <v>35</v>
      </c>
    </row>
    <row r="10" spans="1:13" ht="31.5">
      <c r="A10" s="13"/>
      <c r="B10" s="14"/>
      <c r="C10" s="15"/>
      <c r="D10" s="15">
        <v>8.5000000000000006E-2</v>
      </c>
      <c r="E10" s="16" t="s">
        <v>39</v>
      </c>
      <c r="F10" s="17">
        <f t="shared" si="0"/>
        <v>8.5000000000000006E-2</v>
      </c>
      <c r="G10" s="14"/>
      <c r="H10" s="15"/>
      <c r="I10" s="39" t="s">
        <v>39</v>
      </c>
      <c r="J10" s="15">
        <v>8.5000000000000006E-2</v>
      </c>
      <c r="K10" s="15" t="s">
        <v>35</v>
      </c>
    </row>
    <row r="11" spans="1:13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8"/>
      <c r="J11" s="15"/>
      <c r="K11" s="19"/>
    </row>
    <row r="12" spans="1:13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9"/>
    </row>
    <row r="13" spans="1:13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9"/>
    </row>
    <row r="14" spans="1:13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9"/>
    </row>
    <row r="15" spans="1:13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9"/>
    </row>
    <row r="16" spans="1:13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9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9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9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9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9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9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9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9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9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9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9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9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9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9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9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9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9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9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9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9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9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9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9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9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9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9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9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9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9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9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9"/>
    </row>
    <row r="47" spans="1:11" ht="15.75">
      <c r="A47" s="36"/>
      <c r="B47" s="23"/>
      <c r="C47" s="21"/>
      <c r="D47" s="21"/>
      <c r="E47" s="22"/>
      <c r="F47" s="17">
        <f t="shared" si="0"/>
        <v>0</v>
      </c>
      <c r="G47" s="23"/>
      <c r="H47" s="21"/>
      <c r="I47" s="22"/>
      <c r="J47" s="21"/>
      <c r="K47" s="19"/>
    </row>
    <row r="48" spans="1:11" ht="15.75">
      <c r="A48" s="36"/>
      <c r="B48" s="23"/>
      <c r="C48" s="21"/>
      <c r="D48" s="21"/>
      <c r="E48" s="22"/>
      <c r="F48" s="17">
        <f t="shared" si="0"/>
        <v>0</v>
      </c>
      <c r="G48" s="23"/>
      <c r="H48" s="21"/>
      <c r="I48" s="22"/>
      <c r="J48" s="21"/>
      <c r="K48" s="19"/>
    </row>
    <row r="49" spans="1:11" ht="15.75">
      <c r="A49" s="36"/>
      <c r="B49" s="23"/>
      <c r="C49" s="21"/>
      <c r="D49" s="21"/>
      <c r="E49" s="22"/>
      <c r="F49" s="17">
        <f t="shared" si="0"/>
        <v>0</v>
      </c>
      <c r="G49" s="23"/>
      <c r="H49" s="21"/>
      <c r="I49" s="22"/>
      <c r="J49" s="21"/>
      <c r="K49" s="19"/>
    </row>
    <row r="50" spans="1:11" ht="15.75">
      <c r="A50" s="23"/>
      <c r="B50" s="24" t="s">
        <v>20</v>
      </c>
      <c r="C50" s="25">
        <f>SUM(C7:C49)</f>
        <v>0</v>
      </c>
      <c r="D50" s="25">
        <f>SUM(D7:D49)</f>
        <v>2.8683999999999998</v>
      </c>
      <c r="E50" s="26"/>
      <c r="F50" s="27">
        <f t="shared" si="0"/>
        <v>2.8683999999999998</v>
      </c>
      <c r="G50" s="28"/>
      <c r="H50" s="25">
        <f>SUM(H7:H49)</f>
        <v>0</v>
      </c>
      <c r="I50" s="26"/>
      <c r="J50" s="25">
        <f>SUM(J7:J49)</f>
        <v>2.8683999999999998</v>
      </c>
      <c r="K50" s="29">
        <f>C50-H50</f>
        <v>0</v>
      </c>
    </row>
    <row r="53" spans="1:11" ht="15.75">
      <c r="B53" s="30" t="s">
        <v>21</v>
      </c>
      <c r="F53" s="31"/>
      <c r="G53" s="32"/>
      <c r="H53" s="33"/>
    </row>
    <row r="54" spans="1:11">
      <c r="B54" s="30"/>
      <c r="F54" s="34" t="s">
        <v>23</v>
      </c>
      <c r="G54" s="35"/>
      <c r="H54" s="35"/>
    </row>
    <row r="55" spans="1:11" ht="15.75">
      <c r="B55" s="30" t="s">
        <v>24</v>
      </c>
      <c r="F55" s="31"/>
      <c r="G55" s="32"/>
      <c r="H55" s="33"/>
    </row>
    <row r="56" spans="1:11">
      <c r="F56" s="34" t="s">
        <v>23</v>
      </c>
      <c r="G56" s="35"/>
      <c r="H56" s="35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>
      <selection activeCell="G17" sqref="G17"/>
    </sheetView>
  </sheetViews>
  <sheetFormatPr defaultRowHeight="12.75"/>
  <cols>
    <col min="1" max="1" width="10.140625" style="40" customWidth="1"/>
    <col min="2" max="2" width="14.7109375" style="40" customWidth="1"/>
    <col min="3" max="3" width="13.140625" style="40" customWidth="1"/>
    <col min="4" max="5" width="13.28515625" style="40" customWidth="1"/>
    <col min="6" max="6" width="12" style="40" customWidth="1"/>
    <col min="7" max="7" width="14.42578125" style="40" customWidth="1"/>
    <col min="8" max="8" width="13.28515625" style="40" customWidth="1"/>
    <col min="9" max="9" width="15" style="40" customWidth="1"/>
    <col min="10" max="10" width="12.7109375" style="40" customWidth="1"/>
    <col min="11" max="11" width="17" style="40" customWidth="1"/>
    <col min="12" max="16384" width="9.140625" style="40"/>
  </cols>
  <sheetData>
    <row r="1" spans="1:11">
      <c r="I1" s="41" t="s">
        <v>40</v>
      </c>
      <c r="J1" s="42"/>
      <c r="K1" s="42"/>
    </row>
    <row r="2" spans="1:11">
      <c r="I2" s="41" t="s">
        <v>41</v>
      </c>
      <c r="J2" s="42"/>
      <c r="K2" s="42"/>
    </row>
    <row r="3" spans="1:11">
      <c r="I3" s="41" t="s">
        <v>42</v>
      </c>
      <c r="J3" s="42"/>
      <c r="K3" s="42"/>
    </row>
    <row r="4" spans="1:11">
      <c r="I4" s="43"/>
    </row>
    <row r="5" spans="1:11" ht="15.75">
      <c r="A5" s="44" t="s">
        <v>43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.75">
      <c r="A6" s="45" t="s">
        <v>44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24.75" customHeight="1">
      <c r="A7" s="45" t="s">
        <v>45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39.6" customHeight="1">
      <c r="A9" s="47" t="s">
        <v>46</v>
      </c>
      <c r="B9" s="48" t="s">
        <v>47</v>
      </c>
      <c r="C9" s="49" t="s">
        <v>48</v>
      </c>
      <c r="D9" s="50"/>
      <c r="E9" s="51"/>
      <c r="F9" s="52" t="s">
        <v>49</v>
      </c>
      <c r="G9" s="49" t="s">
        <v>50</v>
      </c>
      <c r="H9" s="50"/>
      <c r="I9" s="50"/>
      <c r="J9" s="51"/>
      <c r="K9" s="53" t="s">
        <v>51</v>
      </c>
    </row>
    <row r="10" spans="1:11" ht="62.85" customHeight="1">
      <c r="A10" s="54"/>
      <c r="B10" s="55"/>
      <c r="C10" s="56" t="s">
        <v>52</v>
      </c>
      <c r="D10" s="57" t="s">
        <v>53</v>
      </c>
      <c r="E10" s="58" t="s">
        <v>54</v>
      </c>
      <c r="F10" s="59"/>
      <c r="G10" s="57" t="s">
        <v>55</v>
      </c>
      <c r="H10" s="60" t="s">
        <v>56</v>
      </c>
      <c r="I10" s="57" t="s">
        <v>57</v>
      </c>
      <c r="J10" s="60" t="s">
        <v>56</v>
      </c>
      <c r="K10" s="61"/>
    </row>
    <row r="11" spans="1:11" ht="13.7" customHeight="1">
      <c r="A11" s="53" t="s">
        <v>58</v>
      </c>
      <c r="B11" s="62" t="s">
        <v>59</v>
      </c>
      <c r="C11" s="63">
        <v>6.3</v>
      </c>
      <c r="D11" s="63"/>
      <c r="E11" s="63"/>
      <c r="F11" s="64">
        <v>6.3</v>
      </c>
      <c r="G11" s="63"/>
      <c r="H11" s="63"/>
      <c r="I11" s="63"/>
      <c r="J11" s="63"/>
      <c r="K11" s="64">
        <v>6.3</v>
      </c>
    </row>
    <row r="12" spans="1:11" ht="13.7" customHeight="1">
      <c r="A12" s="61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27" customHeight="1">
      <c r="A13" s="65" t="s">
        <v>60</v>
      </c>
      <c r="B13" s="66"/>
      <c r="C13" s="64">
        <v>6.3</v>
      </c>
      <c r="D13" s="64">
        <v>0</v>
      </c>
      <c r="E13" s="67" t="s">
        <v>61</v>
      </c>
      <c r="F13" s="64">
        <v>6.3</v>
      </c>
      <c r="G13" s="67" t="s">
        <v>61</v>
      </c>
      <c r="H13" s="64">
        <v>0</v>
      </c>
      <c r="I13" s="67" t="s">
        <v>61</v>
      </c>
      <c r="J13" s="64">
        <v>0</v>
      </c>
      <c r="K13" s="64">
        <v>6.3</v>
      </c>
    </row>
    <row r="17" spans="1:5">
      <c r="A17" s="43" t="s">
        <v>62</v>
      </c>
      <c r="E17" s="43" t="s">
        <v>63</v>
      </c>
    </row>
    <row r="19" spans="1:5">
      <c r="A19" s="43" t="s">
        <v>64</v>
      </c>
      <c r="E19" s="43" t="s">
        <v>65</v>
      </c>
    </row>
    <row r="22" spans="1:5">
      <c r="A22" s="43" t="s">
        <v>66</v>
      </c>
    </row>
  </sheetData>
  <mergeCells count="14">
    <mergeCell ref="A11:A12"/>
    <mergeCell ref="A8:K8"/>
    <mergeCell ref="A9:A10"/>
    <mergeCell ref="B9:B10"/>
    <mergeCell ref="C9:E9"/>
    <mergeCell ref="F9:F10"/>
    <mergeCell ref="G9:J9"/>
    <mergeCell ref="K9:K10"/>
    <mergeCell ref="I1:K1"/>
    <mergeCell ref="I2:K2"/>
    <mergeCell ref="I3:K3"/>
    <mergeCell ref="A5:K5"/>
    <mergeCell ref="A6:K6"/>
    <mergeCell ref="A7:K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ДСП№1</vt:lpstr>
      <vt:lpstr>ДСП оболонського</vt:lpstr>
      <vt:lpstr>СП Дарницького району</vt:lpstr>
      <vt:lpstr>СП дныпровського району</vt:lpstr>
      <vt:lpstr>ЦСП МОЗ Україна</vt:lpstr>
      <vt:lpstr>'ДСП оболонського'!Область_печати</vt:lpstr>
      <vt:lpstr>ДСП№1!Область_печати</vt:lpstr>
      <vt:lpstr>'СП Дарницького району'!Область_печати</vt:lpstr>
      <vt:lpstr>'СП дныпровського району'!Область_печати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</cp:lastModifiedBy>
  <cp:lastPrinted>2017-09-07T05:44:19Z</cp:lastPrinted>
  <dcterms:created xsi:type="dcterms:W3CDTF">2017-09-06T12:41:31Z</dcterms:created>
  <dcterms:modified xsi:type="dcterms:W3CDTF">2018-04-10T14:32:35Z</dcterms:modified>
</cp:coreProperties>
</file>