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405" activeTab="0"/>
  </bookViews>
  <sheets>
    <sheet name="ІI квартал 2020" sheetId="1" r:id="rId1"/>
    <sheet name="приклад заповнення" sheetId="2" r:id="rId2"/>
    <sheet name="Лист1" sheetId="3" r:id="rId3"/>
  </sheets>
  <definedNames>
    <definedName name="_xlnm.Print_Area" localSheetId="0">'ІI квартал 2020'!$A$1:$K$60</definedName>
    <definedName name="_xlnm.Print_Area" localSheetId="1">'приклад заповнення'!$A$1:$K$63</definedName>
  </definedNames>
  <calcPr fullCalcOnLoad="1" refMode="R1C1"/>
</workbook>
</file>

<file path=xl/sharedStrings.xml><?xml version="1.0" encoding="utf-8"?>
<sst xmlns="http://schemas.openxmlformats.org/spreadsheetml/2006/main" count="76" uniqueCount="42">
  <si>
    <t>Всього отримано благодійних пожертв, тис. грн</t>
  </si>
  <si>
    <t>Залишок невикористаних грошових коштів, товарів та послуг на кінець звітного періоду, тис. грн</t>
  </si>
  <si>
    <t>Благодійні пожертви, що були отримані закладом охорони здоров'я від фізичних та юридичних осіб</t>
  </si>
  <si>
    <t xml:space="preserve">             від ________ 2018 № ______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</si>
  <si>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</si>
  <si>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</si>
  <si>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</si>
  <si>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</si>
  <si>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</si>
  <si>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</si>
  <si>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</si>
  <si>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</si>
  <si>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</si>
  <si>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ТОВ Підприємство</t>
  </si>
  <si>
    <t>канцтовари</t>
  </si>
  <si>
    <t>продукти харчування</t>
  </si>
  <si>
    <t>медикаменти</t>
  </si>
  <si>
    <t>м"який інвентар</t>
  </si>
  <si>
    <t>Фізична особа</t>
  </si>
  <si>
    <t xml:space="preserve">господарські товари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</si>
  <si>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</si>
  <si>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</si>
  <si>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вивіз сміття</t>
  </si>
  <si>
    <t>Використання закладом охорони здоров'я благодійних пожертв, отриманих у грошовій (товари і послуг) формі</t>
  </si>
  <si>
    <t>ПП "Квадрат"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</si>
  <si>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</si>
  <si>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</si>
  <si>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</si>
  <si>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</si>
  <si>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</si>
  <si>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</si>
  <si>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_____________________________________________________за____квартал_____року </t>
  </si>
  <si>
    <t>Центр.постачання МОЗ</t>
  </si>
  <si>
    <t>В.о. Директора</t>
  </si>
  <si>
    <t>Савельєва О.Ф.</t>
  </si>
  <si>
    <t>ТОВ "Діалог Діагностикс"</t>
  </si>
  <si>
    <t>ОЗ</t>
  </si>
  <si>
    <t>БФ "Педіатри проти раку"</t>
  </si>
  <si>
    <t>Товариство червоного хреста України</t>
  </si>
  <si>
    <t>МШП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</si>
  <si>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"Київський міський центр крові" за ІІ квартал 2020 року </t>
  </si>
  <si>
    <t>Сергієнко О.В.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</si>
</sst>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00"/>
    <numFmt numFmtId="181" formatCode="#,##0.000"/>
  </numFmts>
  <fonts count="34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1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 vertical="center" wrapText="1"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75" zoomScaleNormal="75" zoomScalePageLayoutView="0" workbookViewId="0" topLeftCell="A1">
      <selection activeCell="B32" sqref="B32"/>
    </sheetView>
  </sheetViews>
  <sheetFormatPr defaultColWidth="9.140625" defaultRowHeight="15"/>
  <cols>
    <col min="1" max="1" width="7.28125" style="0" customWidth="1"/>
    <col min="2" max="2" width="28.57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</v>
      </c>
    </row>
    <row r="3" spans="1:11" ht="61.5" customHeight="1">
      <c r="A3" s="1"/>
      <c r="B3" s="43" t="s">
        <v>40</v>
      </c>
      <c r="C3" s="44"/>
      <c r="D3" s="44"/>
      <c r="E3" s="44"/>
      <c r="F3" s="44"/>
      <c r="G3" s="44"/>
      <c r="H3" s="44"/>
      <c r="I3" s="44"/>
      <c r="J3" s="44"/>
      <c r="K3" s="1"/>
    </row>
    <row r="4" spans="1:11" ht="31.5" customHeight="1">
      <c r="A4" s="42" t="s">
        <v>5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33" customHeight="1">
      <c r="A5" s="39" t="s">
        <v>6</v>
      </c>
      <c r="B5" s="39" t="s">
        <v>10</v>
      </c>
      <c r="C5" s="40" t="s">
        <v>2</v>
      </c>
      <c r="D5" s="40"/>
      <c r="E5" s="40"/>
      <c r="F5" s="40" t="s">
        <v>0</v>
      </c>
      <c r="G5" s="40" t="s">
        <v>23</v>
      </c>
      <c r="H5" s="40"/>
      <c r="I5" s="40"/>
      <c r="J5" s="40"/>
      <c r="K5" s="41" t="s">
        <v>28</v>
      </c>
    </row>
    <row r="6" spans="1:11" ht="158.25" customHeight="1">
      <c r="A6" s="39"/>
      <c r="B6" s="39"/>
      <c r="C6" s="9" t="s">
        <v>25</v>
      </c>
      <c r="D6" s="9" t="s">
        <v>26</v>
      </c>
      <c r="E6" s="9" t="s">
        <v>20</v>
      </c>
      <c r="F6" s="40"/>
      <c r="G6" s="10" t="s">
        <v>11</v>
      </c>
      <c r="H6" s="9" t="s">
        <v>27</v>
      </c>
      <c r="I6" s="9" t="s">
        <v>21</v>
      </c>
      <c r="J6" s="9" t="s">
        <v>27</v>
      </c>
      <c r="K6" s="41"/>
    </row>
    <row r="7" spans="1:11" ht="15.75">
      <c r="A7" s="28">
        <v>1</v>
      </c>
      <c r="B7" s="31" t="s">
        <v>18</v>
      </c>
      <c r="C7" s="31"/>
      <c r="D7" s="33">
        <f>(2249)/1000</f>
        <v>2.249</v>
      </c>
      <c r="E7" s="31" t="s">
        <v>39</v>
      </c>
      <c r="F7" s="27">
        <f>SUM(C7,D7)</f>
        <v>2.249</v>
      </c>
      <c r="G7" s="34"/>
      <c r="H7" s="35"/>
      <c r="I7" s="31" t="s">
        <v>39</v>
      </c>
      <c r="J7" s="33">
        <f>(2249)/1000</f>
        <v>2.249</v>
      </c>
      <c r="K7" s="32">
        <f>F7-J7</f>
        <v>0</v>
      </c>
    </row>
    <row r="8" spans="1:11" ht="18.75" customHeight="1">
      <c r="A8" s="28">
        <v>2</v>
      </c>
      <c r="B8" s="31" t="s">
        <v>32</v>
      </c>
      <c r="C8" s="31"/>
      <c r="D8" s="33">
        <f>(2172819.8+172579.8)/1000</f>
        <v>2345.3995999999997</v>
      </c>
      <c r="E8" s="31" t="s">
        <v>16</v>
      </c>
      <c r="F8" s="27">
        <f>SUM(C8,D8)</f>
        <v>2345.3995999999997</v>
      </c>
      <c r="G8" s="34"/>
      <c r="H8" s="35"/>
      <c r="I8" s="31" t="s">
        <v>16</v>
      </c>
      <c r="J8" s="35">
        <f>(3334.44)/1000</f>
        <v>3.33444</v>
      </c>
      <c r="K8" s="32">
        <f>F8-J8</f>
        <v>2342.0651599999997</v>
      </c>
    </row>
    <row r="9" spans="1:11" ht="15.75">
      <c r="A9" s="28">
        <v>3</v>
      </c>
      <c r="B9" s="31" t="s">
        <v>35</v>
      </c>
      <c r="C9" s="31"/>
      <c r="D9" s="33">
        <f>(158086.08)/1000</f>
        <v>158.08607999999998</v>
      </c>
      <c r="E9" s="31" t="s">
        <v>36</v>
      </c>
      <c r="F9" s="27">
        <f aca="true" t="shared" si="0" ref="F9:F52">SUM(C9,D9)</f>
        <v>158.08607999999998</v>
      </c>
      <c r="G9" s="34"/>
      <c r="H9" s="35"/>
      <c r="I9" s="31" t="s">
        <v>36</v>
      </c>
      <c r="J9" s="35">
        <f>(2637.76)/1000</f>
        <v>2.63776</v>
      </c>
      <c r="K9" s="32">
        <f>F9-J9</f>
        <v>155.44831999999997</v>
      </c>
    </row>
    <row r="10" spans="1:11" ht="15.75">
      <c r="A10" s="28"/>
      <c r="B10" s="31" t="s">
        <v>37</v>
      </c>
      <c r="C10" s="31"/>
      <c r="D10" s="33">
        <f>(26200.02)/1000</f>
        <v>26.200020000000002</v>
      </c>
      <c r="E10" s="31" t="s">
        <v>16</v>
      </c>
      <c r="F10" s="27">
        <f t="shared" si="0"/>
        <v>26.200020000000002</v>
      </c>
      <c r="G10" s="34"/>
      <c r="H10" s="35"/>
      <c r="I10" s="31" t="s">
        <v>16</v>
      </c>
      <c r="J10" s="33">
        <f>(26200.02)/1000</f>
        <v>26.200020000000002</v>
      </c>
      <c r="K10" s="32">
        <f>F10-J10</f>
        <v>0</v>
      </c>
    </row>
    <row r="11" spans="1:11" ht="31.5">
      <c r="A11" s="28"/>
      <c r="B11" s="31" t="s">
        <v>38</v>
      </c>
      <c r="C11" s="31"/>
      <c r="D11" s="33">
        <f>(2694.72)/1000</f>
        <v>2.69472</v>
      </c>
      <c r="E11" s="31" t="s">
        <v>39</v>
      </c>
      <c r="F11" s="36">
        <f t="shared" si="0"/>
        <v>2.69472</v>
      </c>
      <c r="G11" s="34"/>
      <c r="H11" s="35"/>
      <c r="I11" s="31" t="s">
        <v>39</v>
      </c>
      <c r="J11" s="33">
        <f>(2694.72)/1000</f>
        <v>2.69472</v>
      </c>
      <c r="K11" s="32">
        <f>F11-J11</f>
        <v>0</v>
      </c>
    </row>
    <row r="12" spans="1:11" ht="19.5" customHeight="1">
      <c r="A12" s="28"/>
      <c r="B12" s="31"/>
      <c r="C12" s="31"/>
      <c r="D12" s="33"/>
      <c r="E12" s="31"/>
      <c r="F12" s="27">
        <f>SUM(C12,D12)</f>
        <v>0</v>
      </c>
      <c r="G12" s="34"/>
      <c r="H12" s="35"/>
      <c r="I12" s="31"/>
      <c r="J12" s="33"/>
      <c r="K12" s="32"/>
    </row>
    <row r="13" spans="1:11" ht="15.75">
      <c r="A13" s="28"/>
      <c r="B13" s="28"/>
      <c r="C13" s="28"/>
      <c r="D13" s="28"/>
      <c r="E13" s="28"/>
      <c r="F13" s="27">
        <f t="shared" si="0"/>
        <v>0</v>
      </c>
      <c r="G13" s="5"/>
      <c r="H13" s="6"/>
      <c r="I13" s="20"/>
      <c r="J13" s="6"/>
      <c r="K13" s="12"/>
    </row>
    <row r="14" spans="1:11" ht="15.75">
      <c r="A14" s="28"/>
      <c r="B14" s="28"/>
      <c r="C14" s="28"/>
      <c r="D14" s="28"/>
      <c r="E14" s="28"/>
      <c r="F14" s="27">
        <f t="shared" si="0"/>
        <v>0</v>
      </c>
      <c r="G14" s="17"/>
      <c r="H14" s="6"/>
      <c r="I14" s="18"/>
      <c r="J14" s="6"/>
      <c r="K14" s="12"/>
    </row>
    <row r="15" spans="1:11" ht="15.75">
      <c r="A15" s="28"/>
      <c r="B15" s="28"/>
      <c r="C15" s="28"/>
      <c r="D15" s="28"/>
      <c r="E15" s="28"/>
      <c r="F15" s="27">
        <f t="shared" si="0"/>
        <v>0</v>
      </c>
      <c r="G15" s="17"/>
      <c r="H15" s="6"/>
      <c r="I15" s="18"/>
      <c r="J15" s="6"/>
      <c r="K15" s="12"/>
    </row>
    <row r="16" spans="1:11" ht="15.75">
      <c r="A16" s="28"/>
      <c r="B16" s="28"/>
      <c r="C16" s="28"/>
      <c r="D16" s="28"/>
      <c r="E16" s="2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17"/>
      <c r="B17" s="28"/>
      <c r="C17" s="28"/>
      <c r="D17" s="28"/>
      <c r="E17" s="28"/>
      <c r="F17" s="27">
        <f t="shared" si="0"/>
        <v>0</v>
      </c>
      <c r="G17" s="5"/>
      <c r="H17" s="6"/>
      <c r="I17" s="18"/>
      <c r="J17" s="6"/>
      <c r="K17" s="12"/>
    </row>
    <row r="18" spans="1:11" ht="15" customHeight="1">
      <c r="A18" s="17"/>
      <c r="B18" s="28"/>
      <c r="C18" s="28"/>
      <c r="D18" s="28"/>
      <c r="E18" s="2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28"/>
      <c r="C19" s="28"/>
      <c r="D19" s="28"/>
      <c r="E19" s="2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28"/>
      <c r="C20" s="28"/>
      <c r="D20" s="28"/>
      <c r="E20" s="2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28"/>
      <c r="C21" s="28"/>
      <c r="D21" s="28"/>
      <c r="E21" s="2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28"/>
      <c r="C22" s="28"/>
      <c r="D22" s="28"/>
      <c r="E22" s="2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28"/>
      <c r="C23" s="28"/>
      <c r="D23" s="28"/>
      <c r="E23" s="2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28"/>
      <c r="C24" s="28"/>
      <c r="D24" s="28"/>
      <c r="E24" s="2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28"/>
      <c r="B25" s="28"/>
      <c r="C25" s="28"/>
      <c r="D25" s="28"/>
      <c r="E25" s="2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28"/>
      <c r="B26" s="28"/>
      <c r="C26" s="28"/>
      <c r="D26" s="28"/>
      <c r="E26" s="2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17"/>
      <c r="B27" s="28"/>
      <c r="C27" s="28"/>
      <c r="D27" s="28"/>
      <c r="E27" s="2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17"/>
      <c r="B28" s="28"/>
      <c r="C28" s="28"/>
      <c r="D28" s="28"/>
      <c r="E28" s="2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28"/>
      <c r="C29" s="28"/>
      <c r="D29" s="28"/>
      <c r="E29" s="2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28"/>
      <c r="C30" s="28"/>
      <c r="D30" s="28"/>
      <c r="E30" s="2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28"/>
      <c r="C31" s="28"/>
      <c r="D31" s="28"/>
      <c r="E31" s="2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28"/>
      <c r="C32" s="28"/>
      <c r="D32" s="28"/>
      <c r="E32" s="2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28"/>
      <c r="C33" s="28"/>
      <c r="D33" s="28"/>
      <c r="E33" s="2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28"/>
      <c r="C34" s="28"/>
      <c r="D34" s="28"/>
      <c r="E34" s="2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28"/>
      <c r="B35" s="28"/>
      <c r="C35" s="28"/>
      <c r="D35" s="28"/>
      <c r="E35" s="2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28"/>
      <c r="B36" s="28"/>
      <c r="C36" s="28"/>
      <c r="D36" s="28"/>
      <c r="E36" s="2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17"/>
      <c r="B37" s="28"/>
      <c r="C37" s="28"/>
      <c r="D37" s="28"/>
      <c r="E37" s="2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17"/>
      <c r="B38" s="28"/>
      <c r="C38" s="28"/>
      <c r="D38" s="28"/>
      <c r="E38" s="2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28"/>
      <c r="C39" s="28"/>
      <c r="D39" s="28"/>
      <c r="E39" s="2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28"/>
      <c r="C40" s="28"/>
      <c r="D40" s="28"/>
      <c r="E40" s="2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28"/>
      <c r="C41" s="28"/>
      <c r="D41" s="28"/>
      <c r="E41" s="2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28"/>
      <c r="C42" s="28"/>
      <c r="D42" s="28"/>
      <c r="E42" s="2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28"/>
      <c r="C43" s="28"/>
      <c r="D43" s="28"/>
      <c r="E43" s="2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28"/>
      <c r="C44" s="28"/>
      <c r="D44" s="28"/>
      <c r="E44" s="2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28"/>
      <c r="B45" s="28"/>
      <c r="C45" s="28"/>
      <c r="D45" s="28"/>
      <c r="E45" s="2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28"/>
      <c r="B46" s="28"/>
      <c r="C46" s="28"/>
      <c r="D46" s="28"/>
      <c r="E46" s="2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17"/>
      <c r="B47" s="28"/>
      <c r="C47" s="28"/>
      <c r="D47" s="28"/>
      <c r="E47" s="28"/>
      <c r="F47" s="27">
        <f t="shared" si="0"/>
        <v>0</v>
      </c>
      <c r="G47" s="5"/>
      <c r="H47" s="6"/>
      <c r="I47" s="18"/>
      <c r="J47" s="6"/>
      <c r="K47" s="12"/>
    </row>
    <row r="48" spans="1:11" ht="15.75">
      <c r="A48" s="17"/>
      <c r="B48" s="28"/>
      <c r="C48" s="28"/>
      <c r="D48" s="28"/>
      <c r="E48" s="28"/>
      <c r="F48" s="27">
        <f t="shared" si="0"/>
        <v>0</v>
      </c>
      <c r="G48" s="5"/>
      <c r="H48" s="6"/>
      <c r="I48" s="18"/>
      <c r="J48" s="6"/>
      <c r="K48" s="12"/>
    </row>
    <row r="49" spans="1:11" ht="15.75">
      <c r="A49" s="29"/>
      <c r="B49" s="28"/>
      <c r="C49" s="28"/>
      <c r="D49" s="28"/>
      <c r="E49" s="28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29"/>
      <c r="B50" s="28"/>
      <c r="C50" s="28"/>
      <c r="D50" s="28"/>
      <c r="E50" s="28"/>
      <c r="F50" s="27">
        <f t="shared" si="0"/>
        <v>0</v>
      </c>
      <c r="G50" s="7"/>
      <c r="H50" s="8"/>
      <c r="I50" s="19"/>
      <c r="J50" s="8"/>
      <c r="K50" s="12"/>
    </row>
    <row r="51" spans="1:11" ht="15.75">
      <c r="A51" s="29"/>
      <c r="B51" s="28"/>
      <c r="C51" s="28"/>
      <c r="D51" s="28"/>
      <c r="E51" s="28"/>
      <c r="F51" s="27">
        <f t="shared" si="0"/>
        <v>0</v>
      </c>
      <c r="G51" s="7"/>
      <c r="H51" s="8"/>
      <c r="I51" s="19"/>
      <c r="J51" s="8"/>
      <c r="K51" s="12"/>
    </row>
    <row r="52" spans="1:11" ht="15.75">
      <c r="A52" s="7"/>
      <c r="B52" s="21" t="s">
        <v>12</v>
      </c>
      <c r="C52" s="22">
        <f>SUM(C7:C51)</f>
        <v>0</v>
      </c>
      <c r="D52" s="22">
        <f>SUM(D7:D51)</f>
        <v>2534.6294199999998</v>
      </c>
      <c r="E52" s="23"/>
      <c r="F52" s="24">
        <f t="shared" si="0"/>
        <v>2534.6294199999998</v>
      </c>
      <c r="G52" s="25"/>
      <c r="H52" s="22">
        <f>SUM(H7:H51)</f>
        <v>0</v>
      </c>
      <c r="I52" s="23"/>
      <c r="J52" s="22">
        <f>SUM(J7:J51)</f>
        <v>37.11594</v>
      </c>
      <c r="K52" s="22">
        <f>SUM(K7:K51)</f>
        <v>2497.5134799999996</v>
      </c>
    </row>
    <row r="55" spans="2:8" ht="15.75">
      <c r="B55" s="16" t="s">
        <v>33</v>
      </c>
      <c r="F55" s="13"/>
      <c r="G55" s="37" t="s">
        <v>41</v>
      </c>
      <c r="H55" s="38"/>
    </row>
    <row r="56" spans="2:8" ht="15">
      <c r="B56" s="16"/>
      <c r="F56" s="14" t="s">
        <v>9</v>
      </c>
      <c r="G56" s="15"/>
      <c r="H56" s="15"/>
    </row>
    <row r="57" spans="2:8" ht="15.75">
      <c r="B57" s="16" t="s">
        <v>8</v>
      </c>
      <c r="F57" s="13"/>
      <c r="G57" s="37" t="s">
        <v>34</v>
      </c>
      <c r="H57" s="38"/>
    </row>
    <row r="58" spans="6:8" ht="15">
      <c r="F58" s="14" t="s">
        <v>9</v>
      </c>
      <c r="G58" s="15"/>
      <c r="H58" s="15"/>
    </row>
  </sheetData>
  <sheetProtection/>
  <mergeCells count="10">
    <mergeCell ref="K5:K6"/>
    <mergeCell ref="A4:K4"/>
    <mergeCell ref="B3:J3"/>
    <mergeCell ref="C5:E5"/>
    <mergeCell ref="G57:H57"/>
    <mergeCell ref="G55:H55"/>
    <mergeCell ref="A5:A6"/>
    <mergeCell ref="B5:B6"/>
    <mergeCell ref="F5:F6"/>
    <mergeCell ref="G5:J5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zoomScale="75" zoomScaleNormal="75" zoomScalePageLayoutView="0" workbookViewId="0" topLeftCell="A1">
      <selection activeCell="E11" sqref="E1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</v>
      </c>
    </row>
    <row r="3" spans="1:11" ht="61.5" customHeight="1">
      <c r="A3" s="1"/>
      <c r="B3" s="43" t="s">
        <v>31</v>
      </c>
      <c r="C3" s="44"/>
      <c r="D3" s="44"/>
      <c r="E3" s="44"/>
      <c r="F3" s="44"/>
      <c r="G3" s="44"/>
      <c r="H3" s="44"/>
      <c r="I3" s="44"/>
      <c r="J3" s="44"/>
      <c r="K3" s="1"/>
    </row>
    <row r="4" spans="1:11" ht="31.5" customHeight="1">
      <c r="A4" s="42" t="s">
        <v>5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33" customHeight="1">
      <c r="A5" s="39" t="s">
        <v>6</v>
      </c>
      <c r="B5" s="39" t="s">
        <v>10</v>
      </c>
      <c r="C5" s="40" t="s">
        <v>2</v>
      </c>
      <c r="D5" s="40"/>
      <c r="E5" s="40"/>
      <c r="F5" s="40" t="s">
        <v>0</v>
      </c>
      <c r="G5" s="40" t="s">
        <v>23</v>
      </c>
      <c r="H5" s="40"/>
      <c r="I5" s="40"/>
      <c r="J5" s="40"/>
      <c r="K5" s="41" t="s">
        <v>1</v>
      </c>
    </row>
    <row r="6" spans="1:11" ht="158.25" customHeight="1">
      <c r="A6" s="39"/>
      <c r="B6" s="39"/>
      <c r="C6" s="9" t="s">
        <v>25</v>
      </c>
      <c r="D6" s="9" t="s">
        <v>29</v>
      </c>
      <c r="E6" s="9" t="s">
        <v>20</v>
      </c>
      <c r="F6" s="40"/>
      <c r="G6" s="10" t="s">
        <v>11</v>
      </c>
      <c r="H6" s="11" t="s">
        <v>30</v>
      </c>
      <c r="I6" s="9" t="s">
        <v>21</v>
      </c>
      <c r="J6" s="9" t="s">
        <v>30</v>
      </c>
      <c r="K6" s="41"/>
    </row>
    <row r="7" spans="1:11" ht="31.5">
      <c r="A7" s="28">
        <v>1</v>
      </c>
      <c r="B7" s="5" t="s">
        <v>13</v>
      </c>
      <c r="C7" s="6">
        <v>0.5</v>
      </c>
      <c r="D7" s="6">
        <v>0.25</v>
      </c>
      <c r="E7" s="18" t="s">
        <v>19</v>
      </c>
      <c r="F7" s="27">
        <f>SUM(C7,D7)</f>
        <v>0.75</v>
      </c>
      <c r="G7" s="5"/>
      <c r="H7" s="6"/>
      <c r="I7" s="20" t="s">
        <v>19</v>
      </c>
      <c r="J7" s="6">
        <v>0.25</v>
      </c>
      <c r="K7" s="12"/>
    </row>
    <row r="8" spans="1:11" ht="15.75">
      <c r="A8" s="28"/>
      <c r="B8" s="5"/>
      <c r="C8" s="6"/>
      <c r="D8" s="6">
        <v>0.15</v>
      </c>
      <c r="E8" s="18" t="s">
        <v>14</v>
      </c>
      <c r="F8" s="27">
        <f aca="true" t="shared" si="0" ref="F8:F50">SUM(C8,D8)</f>
        <v>0.15</v>
      </c>
      <c r="G8" s="5"/>
      <c r="H8" s="6"/>
      <c r="I8" s="20" t="s">
        <v>14</v>
      </c>
      <c r="J8" s="6">
        <v>0.15</v>
      </c>
      <c r="K8" s="12"/>
    </row>
    <row r="9" spans="1:11" ht="15.75">
      <c r="A9" s="28"/>
      <c r="B9" s="5"/>
      <c r="C9" s="6"/>
      <c r="D9" s="6">
        <v>0.1</v>
      </c>
      <c r="E9" s="18" t="s">
        <v>17</v>
      </c>
      <c r="F9" s="27">
        <f t="shared" si="0"/>
        <v>0.1</v>
      </c>
      <c r="G9" s="5"/>
      <c r="H9" s="6"/>
      <c r="I9" s="20" t="s">
        <v>17</v>
      </c>
      <c r="J9" s="6">
        <v>0.1</v>
      </c>
      <c r="K9" s="12"/>
    </row>
    <row r="10" spans="1:11" ht="15.75">
      <c r="A10" s="28"/>
      <c r="B10" s="5"/>
      <c r="C10" s="6"/>
      <c r="D10" s="6">
        <v>0.2</v>
      </c>
      <c r="E10" s="18" t="s">
        <v>16</v>
      </c>
      <c r="F10" s="27">
        <f t="shared" si="0"/>
        <v>0.2</v>
      </c>
      <c r="G10" s="5"/>
      <c r="H10" s="6"/>
      <c r="I10" s="20" t="s">
        <v>16</v>
      </c>
      <c r="J10" s="6">
        <v>0.2</v>
      </c>
      <c r="K10" s="12"/>
    </row>
    <row r="11" spans="1:11" ht="31.5">
      <c r="A11" s="28"/>
      <c r="B11" s="5"/>
      <c r="C11" s="6"/>
      <c r="D11" s="6">
        <v>0.3</v>
      </c>
      <c r="E11" s="18" t="s">
        <v>15</v>
      </c>
      <c r="F11" s="27">
        <f t="shared" si="0"/>
        <v>0.3</v>
      </c>
      <c r="G11" s="5"/>
      <c r="H11" s="6"/>
      <c r="I11" s="20" t="s">
        <v>15</v>
      </c>
      <c r="J11" s="6">
        <v>0.3</v>
      </c>
      <c r="K11" s="12"/>
    </row>
    <row r="12" spans="1:11" ht="15.75">
      <c r="A12" s="28">
        <v>2</v>
      </c>
      <c r="B12" s="5" t="s">
        <v>18</v>
      </c>
      <c r="C12" s="6">
        <v>21.3</v>
      </c>
      <c r="D12" s="6"/>
      <c r="E12" s="18"/>
      <c r="F12" s="27">
        <f t="shared" si="0"/>
        <v>21.3</v>
      </c>
      <c r="G12" s="17">
        <v>2210</v>
      </c>
      <c r="H12" s="6">
        <v>2</v>
      </c>
      <c r="I12" s="18" t="s">
        <v>14</v>
      </c>
      <c r="J12" s="6"/>
      <c r="K12" s="12"/>
    </row>
    <row r="13" spans="1:11" ht="15.75">
      <c r="A13" s="28">
        <v>3</v>
      </c>
      <c r="B13" s="5" t="s">
        <v>24</v>
      </c>
      <c r="C13" s="6">
        <v>5.1</v>
      </c>
      <c r="D13" s="6"/>
      <c r="E13" s="18"/>
      <c r="F13" s="27">
        <f t="shared" si="0"/>
        <v>5.1</v>
      </c>
      <c r="G13" s="17">
        <v>2240</v>
      </c>
      <c r="H13" s="6">
        <v>15.7</v>
      </c>
      <c r="I13" s="18" t="s">
        <v>22</v>
      </c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29"/>
      <c r="B50" s="21" t="s">
        <v>12</v>
      </c>
      <c r="C50" s="22">
        <f>SUM(C7:C49)</f>
        <v>26.9</v>
      </c>
      <c r="D50" s="22">
        <f>SUM(D7:D49)</f>
        <v>1</v>
      </c>
      <c r="E50" s="23"/>
      <c r="F50" s="24">
        <f t="shared" si="0"/>
        <v>27.9</v>
      </c>
      <c r="G50" s="25"/>
      <c r="H50" s="22">
        <f>SUM(H7:H49)</f>
        <v>17.7</v>
      </c>
      <c r="I50" s="23"/>
      <c r="J50" s="22">
        <f>SUM(J7:J49)</f>
        <v>1</v>
      </c>
      <c r="K50" s="26">
        <f>C50-H50</f>
        <v>9.2</v>
      </c>
    </row>
    <row r="53" spans="2:8" ht="15.75">
      <c r="B53" s="16" t="s">
        <v>7</v>
      </c>
      <c r="F53" s="13"/>
      <c r="G53" s="37"/>
      <c r="H53" s="38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37"/>
      <c r="H55" s="38"/>
    </row>
    <row r="56" spans="6:8" ht="15">
      <c r="F56" s="14" t="s">
        <v>9</v>
      </c>
      <c r="G56" s="15"/>
      <c r="H56" s="15"/>
    </row>
    <row r="59" ht="6" customHeight="1"/>
    <row r="60" ht="31.5" customHeight="1"/>
    <row r="61" ht="30" customHeight="1"/>
    <row r="62" ht="42" customHeight="1"/>
  </sheetData>
  <sheetProtection/>
  <mergeCells count="10">
    <mergeCell ref="K5:K6"/>
    <mergeCell ref="A4:K4"/>
    <mergeCell ref="B3:J3"/>
    <mergeCell ref="C5:E5"/>
    <mergeCell ref="G55:H55"/>
    <mergeCell ref="G53:H53"/>
    <mergeCell ref="A5:A6"/>
    <mergeCell ref="B5:B6"/>
    <mergeCell ref="F5:F6"/>
    <mergeCell ref="G5:J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:F13"/>
    </sheetView>
  </sheetViews>
  <sheetFormatPr defaultColWidth="9.140625" defaultRowHeight="15"/>
  <cols>
    <col min="5" max="5" width="11.421875" style="30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2020-07-06T07:42:02Z</dcterms:modified>
  <cp:category/>
  <cp:version/>
  <cp:contentType/>
  <cp:contentStatus/>
</cp:coreProperties>
</file>