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865" windowHeight="11115" activeTab="0"/>
  </bookViews>
  <sheets>
    <sheet name="виконання ІС" sheetId="1" r:id="rId1"/>
    <sheet name="показники ІС" sheetId="2" r:id="rId2"/>
    <sheet name="індикатори" sheetId="3" r:id="rId3"/>
  </sheets>
  <definedNames/>
  <calcPr fullCalcOnLoad="1"/>
</workbook>
</file>

<file path=xl/sharedStrings.xml><?xml version="1.0" encoding="utf-8"?>
<sst xmlns="http://schemas.openxmlformats.org/spreadsheetml/2006/main" count="502" uniqueCount="248">
  <si>
    <t>Найменування заходу</t>
  </si>
  <si>
    <t>Виконавці</t>
  </si>
  <si>
    <t>Термін виконання</t>
  </si>
  <si>
    <t>Планові обсяги фінансування, тис. грн.</t>
  </si>
  <si>
    <t>Фактичні обсяги фінансування, тис. грн.</t>
  </si>
  <si>
    <t>Усього</t>
  </si>
  <si>
    <t>у тому числі:</t>
  </si>
  <si>
    <t>державний бюджет</t>
  </si>
  <si>
    <t xml:space="preserve">інші  джерела </t>
  </si>
  <si>
    <t>бюджет м.Києва</t>
  </si>
  <si>
    <t>Причини невиконання</t>
  </si>
  <si>
    <t>Інформація про виконання заходу</t>
  </si>
  <si>
    <t>усього</t>
  </si>
  <si>
    <t>загальний фонд</t>
  </si>
  <si>
    <t>спеціальний фонд</t>
  </si>
  <si>
    <t>ВСЬОГО ЗА ЗАВДАННЯМ:</t>
  </si>
  <si>
    <t>РАЗОМ ЗА ПРОГРАМОЮ:</t>
  </si>
  <si>
    <t>у тому числі кількість заходів:</t>
  </si>
  <si>
    <t>Група результативних показників</t>
  </si>
  <si>
    <t>Назва результативного показника</t>
  </si>
  <si>
    <t>Одиниця виміру</t>
  </si>
  <si>
    <t>план</t>
  </si>
  <si>
    <t xml:space="preserve">факт </t>
  </si>
  <si>
    <t>Відхилення фактичного значення від планового ("+" або "-")</t>
  </si>
  <si>
    <t>Причина невиконання</t>
  </si>
  <si>
    <t>Значення показника</t>
  </si>
  <si>
    <t>Назва заходу</t>
  </si>
  <si>
    <t>Значення індикатора програми</t>
  </si>
  <si>
    <t>Причина недосягнення індикаторів програми</t>
  </si>
  <si>
    <t xml:space="preserve"> Звіт  про виконання результативних показників </t>
  </si>
  <si>
    <t>Кількість досягнутих індикаторів програми</t>
  </si>
  <si>
    <t>Відсоток досягнутих індикаторів програми</t>
  </si>
  <si>
    <t>Кількість недосягнутих індикаторів програми</t>
  </si>
  <si>
    <t>3. Аналіз виконання програми за видатками в цілому</t>
  </si>
  <si>
    <t>Проведені видатки за звітний період</t>
  </si>
  <si>
    <t>Відхилення</t>
  </si>
  <si>
    <t>1.1. Диференційоване формування груп підвищеного ризику захворювання на туберкульоз для активного виявлення туберкульозу в залежності від регіональних особливостей (соціальних, епідеміологічних, туберкульоз/ВІЛ) та забезпечення їх повного охоплення діагностикою туберкульозу із залученням організацій громадянського суспільства</t>
  </si>
  <si>
    <t>%</t>
  </si>
  <si>
    <t xml:space="preserve">1.2. Здійснення систематичного скринінгу, що включає активне виявлення випадків туберкульозу серед груп високого ризику захворювання на туберкульоз, в тому числі із залученням неурядового сектора </t>
  </si>
  <si>
    <t>тис. грн.</t>
  </si>
  <si>
    <t>кількість осіб з груп ризику, які підлягають скринінгу на туберкульоз</t>
  </si>
  <si>
    <t>динаміка зміни частки осіб з груп ризику, охоплених скринінгом на туберкульоз</t>
  </si>
  <si>
    <t>абс. числа</t>
  </si>
  <si>
    <t xml:space="preserve">2. Рання діагностика усіх форм туберкульозу та всеохоплюючий доступ до тестування на чутливість до ліків, в тому числі шляхом використання швидких тестів  </t>
  </si>
  <si>
    <t>2.1. Здійснення оптимізації мережі лабораторій з мікробіологічної діагностики туберкульозу</t>
  </si>
  <si>
    <t>одиниць</t>
  </si>
  <si>
    <t>2.2. Зміцнення лабораторної мережі з мікробіологічної діагностики туберкульозу для якісної діагностики всіх форм туберкульозу</t>
  </si>
  <si>
    <t>відсоток лабораторій 1, 2 та 3 рівнів, які успішно пройшли зовнішній контроль якості лабораторних досліджень</t>
  </si>
  <si>
    <t>кількість випадків туберкульозу 1-3 категорій, охоплених бактеріологічним обстеженням</t>
  </si>
  <si>
    <t xml:space="preserve">середній розмір витрат на 1 випадок </t>
  </si>
  <si>
    <t>відсоток охоплення випадків туберкульозу 1-3 категорій бактеріологічним обстеженням</t>
  </si>
  <si>
    <t>2.4. Забезпечення доступу хворих до швидкої діагностики туберкульозу з використанням молекулярно-генетичних методів</t>
  </si>
  <si>
    <t>2.5. Організація транспортування мокротиння з пунктів збору до лабораторій 1 рівня для забезпечення раннього виявлення туберкульозу</t>
  </si>
  <si>
    <t>забезпечення своєчасності доставки мокротиння з пунктів збору до лабораторій 1 рівня</t>
  </si>
  <si>
    <t>кількість лабораторій з мікробіологічної діагностики туберкульозу 2 та 3 рівнів</t>
  </si>
  <si>
    <t>середній розмір витрат на 1 лабораторію</t>
  </si>
  <si>
    <t>відсоток охоплення технічним обслуговуванням лабораторій з мікробіологічної діагностики туберкульозу 2 та 3 рівнів</t>
  </si>
  <si>
    <t>3. Всеохоплюючий доступ до якісного лікування та всього комплексу послуг для всіх хворих на туберкульоз, включаючи його хіміорезистентні форми, а також надання підтримки пацієнтам з метою формування прихильності до лікування</t>
  </si>
  <si>
    <t>3.1. Забезпечення 100 % доступу хворих до рентгенологічного обстеження з метою моніторингу лікування шляхом закупівлі витратних матеріалів</t>
  </si>
  <si>
    <t>кількість випадків 1-4 категорій, охоплених рентгенологічним обстеженням</t>
  </si>
  <si>
    <t>середній розмір витрат на 1 хворого</t>
  </si>
  <si>
    <t>відсоток випадків 1-4 категорій, охоплених рентгенологічним обстеженням</t>
  </si>
  <si>
    <t>3.2. Забезпечення своєчасного скерування до торакального хірурга з питання хірургічного лікування хворих на мультирезистентний туберкульоз, туберкульоз із розширеною резистентністю за наявністю відповідних медичних показів, у доповнення до адекватної хіміотерапії</t>
  </si>
  <si>
    <t>зростання відсотка хворих на мультирезистентний туберкульоз, які направлені на хірургічне лікування</t>
  </si>
  <si>
    <t>3.3. Удосконалення системи надання медичної допомоги хворим на туберкульоз шляхом впровадження моделей лікування з акцентом на амбулаторне лікування, інтегрованих в роботу медичних закладів різного рівня надання послуг із залученням громадянського суспільства</t>
  </si>
  <si>
    <t xml:space="preserve">забезпечення охоплення хворих 1-4 категорії контрольованим лікуванням </t>
  </si>
  <si>
    <t>3.4. Забезпечення соціальної підтримки хворих на туберкульоз, орієнтованої на потреби пацієнтів та членів їх родин, з метою забезпечення прихильності до лікування та завершення повного курсу, із залученням громадянського суспільства</t>
  </si>
  <si>
    <t>кількість випадків 1-4 категорії, охоплених соціальною підтримкою</t>
  </si>
  <si>
    <t>середній розмір витрат на соціальну допомогу (продуктові або гігієнічні набори) на 1 хворого</t>
  </si>
  <si>
    <t>динаміка відсотка хворих 1-4 категорії, охоплених соціальною допомогою від потреби</t>
  </si>
  <si>
    <t>3.5. Зміцнення моделі комплексного надання інтегрованих послуг хворим на туберкульоз із залученням працівників закладів первинної медичної допомоги та громад шляхом широкого застосування сучасних інформаційних та комунікаційних технологій</t>
  </si>
  <si>
    <t>зростання відсотка хворих 1-4 категорії, які лікуються у закладах первинної медичної допомоги та із залученням неурядових організацій</t>
  </si>
  <si>
    <t>3.6. Забезпечення безперервності надання послуг мігрантам, особам без громадянства, внутрішньо переміщеним особам, учасникам АТО</t>
  </si>
  <si>
    <t>забезпечення охоплення безперервним лікуванням хворих на туберкульоз, які переводяться з пенітенціарних закладів до закладів цивільного сектора та навпаки</t>
  </si>
  <si>
    <t>забезпечення охоплення безперервним лікуванням хворих на туберкульоз внутрішньо переміщених осіб, мігрантів, осіб без громадянства, учасників АТО</t>
  </si>
  <si>
    <t>3.7. Зміцнення співпраці між цивільним та пенітенціарним сектором з метою забезпечення безперервності лікування пацієнтів, які переводяться з пенітенціарних закладів до закладів цивільного сектора та навпаки</t>
  </si>
  <si>
    <t>3.8. Забезпечення належного надання паліативної допомоги хворим на туберкульоз</t>
  </si>
  <si>
    <t>забезпечення охоплення паліативним лікуванням хворих відповідно до потреби</t>
  </si>
  <si>
    <t>4. Спільні заходи боротьби з ко-інфекцією туберкульоз/ВІЛ-інфекція та ведення поєднаних патологій</t>
  </si>
  <si>
    <t>4.1. Забезпечення співпраці на регіональному рівні для сприяння наданню комплексних послуг хворим на ко-інфекцію туберкульоз/ВІЛ та поєднані патології</t>
  </si>
  <si>
    <t>4.2. Забезпечення 100 % доступу хворих до консультування та тестування на ВІЛ</t>
  </si>
  <si>
    <t>забезпечення охоплення хворих на туберкульоз обстеженням на ВІЛ</t>
  </si>
  <si>
    <t>4.3. Забезпечення 100 % доступу хворих на туберкульоз/ВІЛ до профілактичного лікування ко-тримоксазолом</t>
  </si>
  <si>
    <t>забезпечення охопленням хворих на ко-інфекцію ТБ/ВІЛ профілактичним лікуванням ко-тримоксазолом</t>
  </si>
  <si>
    <t>ІІ. Системна підтримка та реформа надання послуг                                                                                                                                                                                                                                                                    1. Епіднагляд та управління даними</t>
  </si>
  <si>
    <t>1.1. Розбудова єдиної системи моніторингу та оцінки ефективності заходів, спрямованих на протидію туберкульозу з метою удосконалення процесу стратегічного планування, виконання благодійних програм, проектів міжнародної технічної допомоги</t>
  </si>
  <si>
    <t>зростання відсотка фахівців протитуберкульозної служби, які пройшли навчання з питань моніторингу та оцінки, відповідно до потреби</t>
  </si>
  <si>
    <t xml:space="preserve">1.2. Забезпечення діяльності центру моніторингу та оцінки протидії захворюванню на туберкульоз </t>
  </si>
  <si>
    <t>створений та функціонує центр моніторингу та оцінки заходів протидії захворюванню на туберкульоз</t>
  </si>
  <si>
    <t>1.3. Розробка та впровадження плану моніторингу та оцінки ефективності виконання Програми</t>
  </si>
  <si>
    <t>розроблений та впроваджений план моніторингу та оцінки ефективності виконання Програми</t>
  </si>
  <si>
    <t>1.4. Здійснення моніторингових візитів до відповідних закладів охорони здоров'я</t>
  </si>
  <si>
    <t>охоплення моніторинговими візитами закладів первинного та вторинного рівнів надання медичної допомоги</t>
  </si>
  <si>
    <t>1.5. Забезпечення взаємного обміну інформацією між різними джерелами даних, що використовуються для епіднагляду за туберкульозом</t>
  </si>
  <si>
    <t>забезпечення показника відповідності даних, що використовуються для епіднагляду за туберкульозом та надаються з різних джерел</t>
  </si>
  <si>
    <t>2. Раціональне використання лікарських засобів</t>
  </si>
  <si>
    <t>2.1. Удосконалення фармаконагляду та контролю за побічними реакціями на основі наявних в Україні інструментів, технічних та кадрових ресурсів</t>
  </si>
  <si>
    <t>охоплення лікуванням побічних реакцій на протитуберкульозні препарати у хворих на туберкульоз відповідно до потреби</t>
  </si>
  <si>
    <t>3. Інфекційний контроль за туберкульозом</t>
  </si>
  <si>
    <t>3.1. Запровадження сучасних заходів з інфекційного контролю за туберкульозом, спрямованих на запобігання поширенню захворювання на туберкульоз у закладах охорони здоров'я та зміцнення матеріально-технічної бази протитуберкульозних закладів</t>
  </si>
  <si>
    <t>кількість медичних працівників протитуберкульозних закладів</t>
  </si>
  <si>
    <t>середній розмір витрат на 1 медичного працівника</t>
  </si>
  <si>
    <t>динаміка показника захворюваності на туберкульоз серед медичних працівників</t>
  </si>
  <si>
    <t>показник на 100 тис. мед. працівників</t>
  </si>
  <si>
    <t>4. Залучення громадянського суспільства в сфері протидії туберкульозу</t>
  </si>
  <si>
    <t>4.1. Залучення організацій громадянського суспільства до активної участі у протидії туберкульозу, в тому числі до виконання державного соціального замовлення, забезпечення захисту населення з обмеженим доступом до медичної допомоги, підвищення рівня громадської обізнаності, розв'язання проблеми, пов'язаної з негативним ставленням суспільства до хворих на туберкульоз</t>
  </si>
  <si>
    <t>розроблений та впроваджений регіональний план заходів з інформування та залучення населення до протидії захворюванню на туберкульоз</t>
  </si>
  <si>
    <t xml:space="preserve">4.2. Залучення осіб, які постраждали від туберкульозу, до діяльності у сфері протидії туберкульозу </t>
  </si>
  <si>
    <t>забезпечення охоплення хворих на туберкульоз соціально-психологічною допомогою</t>
  </si>
  <si>
    <t>4.3. Впровадження механізмів залучення неурядового сектору до проведення скринінгу на туберкульоз серед уразливих верств населення</t>
  </si>
  <si>
    <t>зростання відсотка охоплення скринінгом на туберкульоз осіб з уразливих та важко доступних верств населення</t>
  </si>
  <si>
    <t>зростання відсотка охоплення навчанням соціальних працівників центрів соціальних служб для сім'ї, дітей та молоді з питань надання соціальних послуг у сфері протидії туберкульозу відповідно до потреби</t>
  </si>
  <si>
    <t>4.4. Навчання соціальних працівників, фахівців центрів соціальних служб для сім'ї, дітей та молоді з питань надання соціальних послуг у сфері протидії туберкульозу</t>
  </si>
  <si>
    <t>4.5. Розробка та запровадження інформаційних матеріалів щодо профілактики туберкульозу у місцях масового перебування населення, в тому числі забезпечення скринінговими анкетами соціальних закладів та громадських організацій, які працюють з представниками груп ризику</t>
  </si>
  <si>
    <t>кількість інформаційних матеріалів щодо профілактики туберкульозу</t>
  </si>
  <si>
    <t>середній розмір витрат на 1 екземпляр інформаційних матеріалів</t>
  </si>
  <si>
    <t>динаміка показника охоплення населення профоглядами на туберкульоз</t>
  </si>
  <si>
    <t xml:space="preserve">Захворюваність на туберкульоз (включно з рецидивами)
</t>
  </si>
  <si>
    <t>осіб на 100 тисяч населення</t>
  </si>
  <si>
    <t xml:space="preserve">Смертність від туберкульозу
</t>
  </si>
  <si>
    <t>Назва індикатора програми</t>
  </si>
  <si>
    <t>Звіт про досягнення індикаторів програми</t>
  </si>
  <si>
    <t xml:space="preserve">2.6. Забезпечення технічного обслуговування обладнання лабораторій з мікробіологічної діагностики туберкульозу </t>
  </si>
  <si>
    <r>
      <rPr>
        <b/>
        <sz val="11"/>
        <rFont val="Times New Roman"/>
        <family val="1"/>
      </rPr>
      <t xml:space="preserve">ІІ. Системна підтримка та реформа надання послуг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Епіднагляд та управління даними </t>
    </r>
  </si>
  <si>
    <t>2017 - 2021</t>
  </si>
  <si>
    <t>5,3                річний показник</t>
  </si>
  <si>
    <t>без фінансуван-ня</t>
  </si>
  <si>
    <t>осіб</t>
  </si>
  <si>
    <t>Міської цільової програми протидії захворюванню на туберкульоз на 2017-2021 роки</t>
  </si>
  <si>
    <t>Виконано</t>
  </si>
  <si>
    <t>Виконано.                                     Кількість лабораторій з мікробіологічної діагностики туберкульозу І рівня приведена до фактичної потреби та дорівнює 10.</t>
  </si>
  <si>
    <t xml:space="preserve">Виконано.                             Охоплення хворих 1-4 категорії контрольованим лікуванням складає 100 % </t>
  </si>
  <si>
    <t>Виконано.                                          Розроблений та впроваджений регіональний план заходів з інформування та залучення населення до протидії захворюванню на туберкульоз</t>
  </si>
  <si>
    <t xml:space="preserve">Виконано.                                        У 100 % відповідно до потреби забезпечено охоплення хворих на туберкульоз соціально-психологічною допомогою (консультування психолога в туб.закладах та медико-соціальний супровід соціальних працівників) </t>
  </si>
  <si>
    <t xml:space="preserve">Виконано.                                     У 100 % випадків відповідно до потреби забезпечено охоплення лікуванням побічних реакцій на протитуберкульозні препарати у хворих на туберкульоз </t>
  </si>
  <si>
    <t>Виконано.                Розроблений  план спільних заходів щодо протидії захворюванню на ко-інфекцію (туберкульоз/ВІЛ-інфекцію/СНІД) на регіональному рівні</t>
  </si>
  <si>
    <t>розроблений та впроваджений план спільних заходів щодо протидії захворюванню на ко-інфекцію (туберкульоз/ВІЛ-інфекцію/СНІД) на регіональному рівні</t>
  </si>
  <si>
    <t xml:space="preserve"> Інформація  про виконання Міської цільової програми протидії захворюванню на туберкульоз на 2017-2021 роки </t>
  </si>
  <si>
    <t>Виконано.                                Показник охоплення хворих на ко-інфекцію ТБ/ВІЛ профілактичним лікуванням ко-тримоксазолом склав    100 %</t>
  </si>
  <si>
    <t>середній розмір забезпечення виробничими фондами на 1 особу з групи ризику, яка підлягає скринінгу</t>
  </si>
  <si>
    <t>обсяг видатків</t>
  </si>
  <si>
    <t>Міська цільова програма протидії захворюванню на туберкульоз на 2017 - 2021 роки</t>
  </si>
  <si>
    <t>2.   Найменування виконавця: Комунальне некомерційне підприємство "ФТИЗІАТРІЯ" виконавчого органу Київської міської ради (Київської міської державної адміністрації)</t>
  </si>
  <si>
    <t>- запланованих   5</t>
  </si>
  <si>
    <t>- виконаних   5</t>
  </si>
  <si>
    <t>- запланованих   1</t>
  </si>
  <si>
    <t>- виконаних   1</t>
  </si>
  <si>
    <t>- запланованих   3</t>
  </si>
  <si>
    <t>- виконаних   3</t>
  </si>
  <si>
    <t>- запланованих   8</t>
  </si>
  <si>
    <t>- запланованих   6</t>
  </si>
  <si>
    <t>- запланованих   2</t>
  </si>
  <si>
    <t>Виконано.                                                     Показник охоплення безперервним лікуванням хворих на туберкульоз, які переводяться з пенітенціарних закладів до закладів цивільного сектора, склав 100 %.</t>
  </si>
  <si>
    <t>Виконано.                              Охоплення паліативним лікуванням хворих відповідно до потреби складає 100 %</t>
  </si>
  <si>
    <t>Виконано.                                            Забезпечено 100 % охоплення хворих на туберкульоз обстеженням на ВІЛ</t>
  </si>
  <si>
    <t>Виконано.                                      У 100 % відповідно до потреби  фахівці протитуберкульозної служби охоплені навчанням з питань моніторингу та оцінки</t>
  </si>
  <si>
    <t>Виконано.                                   Забезпечено 100 % відповідність даних, що використовуються для епіднагляду за туберкульозом та надаються з різних джерел</t>
  </si>
  <si>
    <t>показник витрат</t>
  </si>
  <si>
    <t>показник продукту</t>
  </si>
  <si>
    <t>показник ефективності</t>
  </si>
  <si>
    <t>показник якості</t>
  </si>
  <si>
    <t>зростання відсотка виявлення хворих на туберкульоз серед осіб з груп ризику, охоплених скринінгом</t>
  </si>
  <si>
    <t>приведення кількості лабораторій з мікробіологічної діагностики туберкульозу І рівня до фактичної потреби</t>
  </si>
  <si>
    <t>- виконаних   2</t>
  </si>
  <si>
    <t>Виконано.                                                   Забезпечено своєчасну доставку мокротиння з пунктів збору до лабораторій 1 рівня.</t>
  </si>
  <si>
    <t>Виконано.                                            Показник охоплення безперервним лікуванням хворих на туберкульоз внутрішньо переміщених осіб, мігрантів, осіб без громадянства, учасників АТО склав 100 %.</t>
  </si>
  <si>
    <t>Виконано.                                     Розроблений та впроваджений план моніторингу та оцінки ефективності виконання Програми</t>
  </si>
  <si>
    <t>І. Комплексні та орієнтовані на пацієнта скринінг, діагностика, лікування та профілактика туберкульозу.                                                                                                                                                                         1. Систематичний скринінг груп високого ризику щодо захворювання на туберкульоз</t>
  </si>
  <si>
    <t>Оперативна ціль Стратегії розвитку міста Києва:  Забезпечення якісної та доступної медицини в м. Києві</t>
  </si>
  <si>
    <t xml:space="preserve">Завдання програми:  Поширення можливостей для своєчасного виявлення та профілактики заховрюваннь  </t>
  </si>
  <si>
    <t>2.3. Забезпечення 100 % доступу хворих до безперервної діагностики туберкульозу шляхом закупівлі обладнання та витратних матеріалів для бактеріологічних методів діагностики туберкульозу, своєчасного виявлення, корекції побічних дій та моніторингу лікування</t>
  </si>
  <si>
    <t xml:space="preserve">2.6. Забезпечення технічного обслуговування обладнання лабораторій з мікробіологічної діагностики туберкульозу, моніторингу лікування та корекції побічних дій протитуберкульозних препаратів  </t>
  </si>
  <si>
    <t>47,0                                річний показник</t>
  </si>
  <si>
    <t>1. Міська цільова програма протидії захворюванню на туберкульоз на 2017-2021 роки, затверджена рішенням КМР від 08.12.2016р. № 537/1541,                                                                                                                                                                                                                                                в редакції, затвердженій рішенням КМР від 26.03.2020 № 901/9071</t>
  </si>
  <si>
    <t>Департамент охорони здоров'я, КНП "ЦПМСД", неурядові організації (за згодою)</t>
  </si>
  <si>
    <r>
      <t xml:space="preserve">І.  Комплексні та орієнтовані на пацієнта скринінг, діагностика, лікування та профілактика туберкульозу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1. Систематичний скринінг груп високого ризику щодо захворювання на туберкульоз </t>
    </r>
  </si>
  <si>
    <t xml:space="preserve">Департамент охорони здоров'я, КНП "ФТИЗІАТРІЯ", заклади охорони здоров'я </t>
  </si>
  <si>
    <t>Департамент охорони здоров'я, КНП "ФТИЗІАТРІЯ", протитуберкульозні заклади</t>
  </si>
  <si>
    <t xml:space="preserve">Департамент охорони здоров'я, КНП "ФТИЗІАТРІЯ", протитуберкульозні заклади,  заклади охорони здоров'я </t>
  </si>
  <si>
    <t>Департамент охорони здоров'я, КНП "ФТИЗІАТРІЯ"</t>
  </si>
  <si>
    <t>Департамент охорони здоров'я, КНП "ЦПМСД"</t>
  </si>
  <si>
    <t xml:space="preserve">Департамент охорони здоров'я, КНП "ФТИЗІАТРІЯ", протитуберкульозні заклади,  заклади охорони здоров'я, неурядові організації (за згодою та необхідністю) </t>
  </si>
  <si>
    <t>Департамент охорони здоров'я, КНП "ФТИЗІАТРІЯ", протитуберкульозні заклади, неурядові організації</t>
  </si>
  <si>
    <t>Департамент охорони здоров'я, КНП "ФТИЗІАТРІЯ", протитуберкульозні заклади, Центральне міжрегіональне управління ДКВС</t>
  </si>
  <si>
    <t>Департамент охорони здоров'я, КНП "ФТИЗІАТРІЯ", протитуберкульозні заклади, КНП "Київська міська клінічна лікарня N 5"</t>
  </si>
  <si>
    <t>Департамент охорони здоров'я, КНП "Київський міський центр громадського здоров'я"</t>
  </si>
  <si>
    <t>Департамент охорони здоров'я, КНП "Київський міський центр громадського здоров'я", заклади охорони здоров'я, Центральне міжрегіональне управління ДКВС</t>
  </si>
  <si>
    <t>Департамент охорони здоров'я, КНП "ФТИЗІАТРІЯ", протитуберкульозні заклади, заклади охорони здоров'я</t>
  </si>
  <si>
    <t>Департамент охорони здоров'я, Департамент соціальної політики, КНП "Київський міський центр громадського здоров'я", неурядові організації (за згодою)</t>
  </si>
  <si>
    <t>Департамент охорони здоров'я, КНП "Київський міський центр громадського здоров'я", неурядові організації (за згодою)</t>
  </si>
  <si>
    <t>Департамент соціальної політики, КНП "Київський міський центр громадського здоров'я", неурядові організації (за згодою)</t>
  </si>
  <si>
    <t>Департамент охорони здоров'я, Департамент соціальної політики, КНП "Київський міський центр громадського здоров'я", КНП "ФТИЗІАТРІЯ", заклади охорони здоров'я, неурядові організації (за згодою)</t>
  </si>
  <si>
    <t xml:space="preserve">Виконано.                            </t>
  </si>
  <si>
    <t xml:space="preserve">Виконано                                                    </t>
  </si>
  <si>
    <t>Заплановані бюджетні асигнування на  2020 рік з урахуванням змін</t>
  </si>
  <si>
    <t xml:space="preserve">Завдання програми:  Поширення можливостей для своєчасного виявлення та профілактики захворювань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</si>
  <si>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100                    (річний показник)</t>
  </si>
  <si>
    <t>100                           (річний показник)</t>
  </si>
  <si>
    <t>15                                                 річний показник</t>
  </si>
  <si>
    <t>Виконано. У зв'язку з проведеною реорганізацією фтизіатричної служби в місті функціонує 1 лабораторія з мікробіологічної діагностики туберкульозу (3 рівня).</t>
  </si>
  <si>
    <t xml:space="preserve">Виконано </t>
  </si>
  <si>
    <t xml:space="preserve">Виконано                                                                                   </t>
  </si>
  <si>
    <t>Виконано.                     Показник охоплення навчанням соціальних працівників центрів соціальних служб для сім'ї, дітей та молоді з питань надання соціальних послуг у сфері протидії туберкульозу  відповідно до потреби склав 100 % (план -100 %)</t>
  </si>
  <si>
    <t xml:space="preserve">Виконано.                                                 100 % лабораторій 1 рівня успішно пройшли зовнішній контроль якості лабораторних досліджень                                                                                         </t>
  </si>
  <si>
    <t xml:space="preserve">Виконано.                                           Товар поставлено та профінансовано в повному обсязі (буклети - 1 000 шт.)
                                                                              </t>
  </si>
  <si>
    <t>Виконано.</t>
  </si>
  <si>
    <t>зростання відсотка охоплення випадків туберкульозу 1-3 категорій обстеженням за допомогою молекулярно-генетичних методів</t>
  </si>
  <si>
    <t>- виконаних   6</t>
  </si>
  <si>
    <t>за 2021 рік</t>
  </si>
  <si>
    <t>За 2021 рік показник смертності від туберкульозу склав 3,2 на 100 тисяч населення, (2020 рік – 3,7 ), динаміка: – 13,5 %. Зниження показника смертності свідчить про покращення роботи з своєчасного виявлення та лікування туберкульозу.</t>
  </si>
  <si>
    <t xml:space="preserve">За 2021 рік захворюваність на туберкульоз складає 28,1 на 100 тисяч населення (2020 рік – 27,6 ), динаміка: + 1,8 %. Зростання показника захворюваності за 2021 рік пояснюється покращенням виявлення випадків туберкульозу в порівнянні з 2020 роком. За період дії Програми завдяки впровадженню ефективних заходів протидії захворюванню на туберкульоз відмічається тенденція до зменшення показника захворюваності на туберкульоз.
</t>
  </si>
  <si>
    <t xml:space="preserve">Виконано.              Укладено 10 договорів на загальну суму 1903,1 тис. грн. Закуплені лабораторні витратні матеріали поставлено та сплачено у повному обсязі. 
</t>
  </si>
  <si>
    <t xml:space="preserve">Виконано.                      Укладено 4 договори на загальну суму - 232,0 тис.грн. Проведено та профінансовано в повному обсязі: технічне обслуговування та ремонт оптичного обладнання, послуги з кваліфікації (валідації) боксів біологічної безпеки, технічне обслуговування  припливно-витяжної системи, ремонт та технічне обслуговування лабораторного обладнання. 
</t>
  </si>
  <si>
    <t>Виконано.
Товар поставлено та профінансовано в повному обсязі.</t>
  </si>
  <si>
    <t xml:space="preserve">Виконано.                               Укладено договір на суму 2999,985 тис. грн. 
(5 590 продуктових наборів). Поставлено та сплачено в повному обсязі.  За 2021 рік допомогу отримали 1065 киян.            
                                                                           </t>
  </si>
  <si>
    <t>- виконаних   8</t>
  </si>
  <si>
    <t>Виконано.                                                Показник охоплення хворих 1-4 категорії лікуванням у закладах первинної медичної допомоги, на супроводі соціальних працівників неурядових організацій і КНП "ФТИЗІАТРІЯ", із застосуванням відео-ДОТ склав 94,3 % (план - 90 %)</t>
  </si>
  <si>
    <t xml:space="preserve">Виконано.                          Поставлено та профінансовано в повному обсязі: 
маски медичні (115 000 шт.), респіратори (123 030 шт.), лампи бактерицидні (45 шт.)                                                                                  </t>
  </si>
  <si>
    <t xml:space="preserve">Виконано. Укладено 10 договорів на загальну суму 1903,1 тис. грн. Закуплені лабораторні витратні матеріали поставлено та сплачено у повному обсязі. 
</t>
  </si>
  <si>
    <t xml:space="preserve">Виконано. Укладено 4 договори на загальну суму - 232,0 тис.грн.  
Проведено та профінансовано в повному обсязі: технічне обслуговування та ремонт оптичного обладнання, послуги з кваліфікації (валідації) боксів біологічної безпеки, технічне обслуговування  припливно-витяжної системи, ремонт та технічне обслуговування лабораторного обладнання. </t>
  </si>
  <si>
    <t xml:space="preserve">Виконано.                                              </t>
  </si>
  <si>
    <t xml:space="preserve">Виконано.                                                             Укладено договір на суму 2999,985 тис. грн. 
(5 590 продуктових наборів). Поставлено та сплачено в повному обсязі.  За 2021 рік допомогу отримали 1065 киян.            
                                                                           </t>
  </si>
  <si>
    <t>2053                 (за 2021 рік отримували амбулаторне лікування та потребували соц. підтримки 1065 осіб)</t>
  </si>
  <si>
    <t xml:space="preserve">Виконано                                                                               </t>
  </si>
  <si>
    <t xml:space="preserve">Виконано.                                                        Поставлено та профінансовано в повному обсязі: 
маски медичні (115 000 шт.), респіратори (123 030 шт.), лампи бактерицидні (45 шт.)                                                                                  </t>
  </si>
  <si>
    <t xml:space="preserve">Виконано                                   </t>
  </si>
  <si>
    <t>972                                                      (фактична кількість мед.працівників за звітний період - 471)</t>
  </si>
  <si>
    <t xml:space="preserve">Виконано. Товар поставлено та профінансовано в повному обсязі (буклети - 1 000 шт. )
</t>
  </si>
  <si>
    <t>2225                                       (За 2021 рік підлягали обстеженню 899 осіб)</t>
  </si>
  <si>
    <t>1845                     (за 2021 рік підлягали обстеженню 870 осіб)</t>
  </si>
  <si>
    <t xml:space="preserve">Виконано.                                 Відсоток хворих на мультирезистентний туберкульоз, які направлені на хірургічне лікування, склав 15,2 %                                     (план - 15 %). </t>
  </si>
  <si>
    <t>Виконано.                 Охоплення хворих молекулярно-генетичним методом обстеження складає 98,9 % (план - 95%)</t>
  </si>
  <si>
    <t>Кількість виконаних результативних показників - 50</t>
  </si>
  <si>
    <t>Кількість невиконаних результативних показників - 0</t>
  </si>
  <si>
    <t>Відсоток виконання результативних показників - 100 %</t>
  </si>
  <si>
    <t xml:space="preserve">Виконано.                                     За 2021 рік план профілактичних оглядів на туберкульоз серед груп підвищеного ризику виконаний на 95 %. </t>
  </si>
  <si>
    <t xml:space="preserve">Практично виконано.                                                                             </t>
  </si>
  <si>
    <t xml:space="preserve">Виконано.  План профілактичних оглядів на туберкульоз  виконаний на 95 %, що відповідає індикаторному показнику в умовах  проведення карантинних заходів.  </t>
  </si>
  <si>
    <t xml:space="preserve">Виконано. План профілактичних оглядів на туберкульоз  серед осіб з груп ризику виконаний на 95 %, що відповідає індикаторному показнику в умовах  проведення карантинних заходів. .  </t>
  </si>
  <si>
    <t xml:space="preserve">Виконано.                                                                            Показник виявлення хворих на туберкульоз серед осіб з груп ризику, охоплених скринінгом, практично відповідає запланованому - 4,5%. </t>
  </si>
  <si>
    <t xml:space="preserve">Виконано.                                      За 2021 рік план профілактичних оглядів на туберкульоз  виконаний на 95 %, що відповідає індикаторному показнику.  </t>
  </si>
  <si>
    <t>Виконано.                                                       Створений та функціонує центр моніторингу та оцінки заходів протидії захворюванню на туберкульоз</t>
  </si>
  <si>
    <t xml:space="preserve">Виконано.                                             Моніторингові візити проведені в повному обсязі.                      </t>
  </si>
  <si>
    <t xml:space="preserve">Заступник директора – 
начальник управління економіки </t>
  </si>
  <si>
    <t xml:space="preserve">                       Дмитро КУЦОПАЛ</t>
  </si>
  <si>
    <t xml:space="preserve">Начальник відділу первинної медико-санітарної допомоги   </t>
  </si>
  <si>
    <t>Василь ЖИВОТЕНЮК</t>
  </si>
  <si>
    <t>Дмитро КУЦОПАЛ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</si>
</sst>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.0"/>
    <numFmt numFmtId="183" formatCode="#,##0.000"/>
    <numFmt numFmtId="184" formatCode="0.000"/>
    <numFmt numFmtId="185" formatCode="#,##0.0000"/>
    <numFmt numFmtId="186" formatCode="0.0000"/>
    <numFmt numFmtId="187" formatCode="0.0"/>
    <numFmt numFmtId="188" formatCode="0.0%"/>
    <numFmt numFmtId="189" formatCode="0.000000"/>
    <numFmt numFmtId="190" formatCode="0.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6100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4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12" xfId="0" applyFont="1" applyFill="1" applyBorder="1" applyAlignment="1">
      <alignment horizontal="center" vertical="center"/>
    </xf>
    <xf numFmtId="0" fontId="55" fillId="0" borderId="11" xfId="0" applyFont="1" applyBorder="1" applyAlignment="1">
      <alignment vertical="top" wrapText="1"/>
    </xf>
    <xf numFmtId="0" fontId="55" fillId="0" borderId="13" xfId="0" applyFont="1" applyBorder="1" applyAlignment="1">
      <alignment vertical="top" wrapText="1"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55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top" wrapText="1"/>
    </xf>
    <xf numFmtId="4" fontId="5" fillId="0" borderId="21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 wrapText="1"/>
    </xf>
    <xf numFmtId="184" fontId="6" fillId="0" borderId="20" xfId="0" applyNumberFormat="1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top"/>
    </xf>
    <xf numFmtId="182" fontId="6" fillId="0" borderId="22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/>
    </xf>
    <xf numFmtId="0" fontId="57" fillId="0" borderId="11" xfId="0" applyFont="1" applyBorder="1" applyAlignment="1">
      <alignment/>
    </xf>
    <xf numFmtId="4" fontId="2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57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/>
    </xf>
    <xf numFmtId="0" fontId="57" fillId="0" borderId="0" xfId="0" applyFont="1" applyAlignment="1">
      <alignment vertical="top"/>
    </xf>
    <xf numFmtId="0" fontId="57" fillId="0" borderId="11" xfId="0" applyFont="1" applyBorder="1" applyAlignment="1">
      <alignment vertical="top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0" fontId="57" fillId="0" borderId="11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/>
    </xf>
    <xf numFmtId="4" fontId="5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0" fontId="57" fillId="0" borderId="11" xfId="0" applyNumberFormat="1" applyFont="1" applyBorder="1" applyAlignment="1">
      <alignment horizontal="center" vertical="top"/>
    </xf>
    <xf numFmtId="0" fontId="57" fillId="0" borderId="11" xfId="0" applyFont="1" applyBorder="1" applyAlignment="1">
      <alignment vertical="top" wrapText="1"/>
    </xf>
    <xf numFmtId="4" fontId="5" fillId="0" borderId="0" xfId="0" applyNumberFormat="1" applyFont="1" applyFill="1" applyAlignment="1">
      <alignment vertical="center"/>
    </xf>
    <xf numFmtId="0" fontId="57" fillId="0" borderId="0" xfId="0" applyFont="1" applyBorder="1" applyAlignment="1">
      <alignment vertical="top"/>
    </xf>
    <xf numFmtId="182" fontId="5" fillId="0" borderId="11" xfId="0" applyNumberFormat="1" applyFont="1" applyFill="1" applyBorder="1" applyAlignment="1">
      <alignment horizontal="left" vertical="top" wrapText="1"/>
    </xf>
    <xf numFmtId="0" fontId="55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82" fontId="58" fillId="0" borderId="14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87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187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82" fontId="5" fillId="0" borderId="11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vertical="top"/>
    </xf>
    <xf numFmtId="182" fontId="5" fillId="0" borderId="12" xfId="0" applyNumberFormat="1" applyFont="1" applyFill="1" applyBorder="1" applyAlignment="1">
      <alignment horizontal="center" vertical="top"/>
    </xf>
    <xf numFmtId="182" fontId="5" fillId="0" borderId="14" xfId="0" applyNumberFormat="1" applyFont="1" applyFill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182" fontId="5" fillId="0" borderId="11" xfId="0" applyNumberFormat="1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2" fontId="57" fillId="0" borderId="11" xfId="0" applyNumberFormat="1" applyFont="1" applyBorder="1" applyAlignment="1">
      <alignment horizontal="center" vertical="top"/>
    </xf>
    <xf numFmtId="187" fontId="55" fillId="0" borderId="11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top" wrapText="1"/>
    </xf>
    <xf numFmtId="187" fontId="5" fillId="0" borderId="11" xfId="0" applyNumberFormat="1" applyFont="1" applyFill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187" fontId="57" fillId="0" borderId="11" xfId="0" applyNumberFormat="1" applyFont="1" applyBorder="1" applyAlignment="1">
      <alignment horizontal="center" vertical="top"/>
    </xf>
    <xf numFmtId="182" fontId="6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/>
    </xf>
    <xf numFmtId="0" fontId="59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82" fontId="5" fillId="0" borderId="12" xfId="0" applyNumberFormat="1" applyFont="1" applyBorder="1" applyAlignment="1">
      <alignment horizontal="center" vertical="center"/>
    </xf>
    <xf numFmtId="182" fontId="5" fillId="0" borderId="20" xfId="0" applyNumberFormat="1" applyFont="1" applyBorder="1" applyAlignment="1">
      <alignment horizontal="center" vertical="center"/>
    </xf>
    <xf numFmtId="182" fontId="5" fillId="0" borderId="21" xfId="0" applyNumberFormat="1" applyFont="1" applyBorder="1" applyAlignment="1">
      <alignment horizontal="center" vertical="center"/>
    </xf>
    <xf numFmtId="182" fontId="5" fillId="0" borderId="12" xfId="0" applyNumberFormat="1" applyFont="1" applyBorder="1" applyAlignment="1">
      <alignment horizontal="center" vertical="top"/>
    </xf>
    <xf numFmtId="182" fontId="5" fillId="0" borderId="20" xfId="0" applyNumberFormat="1" applyFont="1" applyBorder="1" applyAlignment="1">
      <alignment horizontal="center" vertical="top"/>
    </xf>
    <xf numFmtId="182" fontId="5" fillId="0" borderId="21" xfId="0" applyNumberFormat="1" applyFont="1" applyBorder="1" applyAlignment="1">
      <alignment horizontal="center" vertical="top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top" wrapText="1"/>
    </xf>
    <xf numFmtId="4" fontId="5" fillId="0" borderId="21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82" fontId="5" fillId="0" borderId="12" xfId="0" applyNumberFormat="1" applyFont="1" applyBorder="1" applyAlignment="1">
      <alignment horizontal="center" vertical="top" wrapText="1"/>
    </xf>
    <xf numFmtId="182" fontId="5" fillId="0" borderId="20" xfId="0" applyNumberFormat="1" applyFont="1" applyBorder="1" applyAlignment="1">
      <alignment horizontal="center" vertical="top" wrapText="1"/>
    </xf>
    <xf numFmtId="182" fontId="5" fillId="0" borderId="2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/>
    </xf>
    <xf numFmtId="0" fontId="58" fillId="0" borderId="20" xfId="0" applyFont="1" applyFill="1" applyBorder="1" applyAlignment="1">
      <alignment horizontal="center"/>
    </xf>
    <xf numFmtId="0" fontId="58" fillId="0" borderId="21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 vertical="top" wrapText="1"/>
    </xf>
    <xf numFmtId="0" fontId="58" fillId="0" borderId="20" xfId="0" applyFont="1" applyFill="1" applyBorder="1" applyAlignment="1">
      <alignment horizontal="center" vertical="top" wrapText="1"/>
    </xf>
    <xf numFmtId="0" fontId="58" fillId="0" borderId="21" xfId="0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top"/>
    </xf>
    <xf numFmtId="0" fontId="57" fillId="0" borderId="20" xfId="0" applyFont="1" applyBorder="1" applyAlignment="1">
      <alignment horizontal="center" vertical="top"/>
    </xf>
    <xf numFmtId="0" fontId="57" fillId="0" borderId="21" xfId="0" applyFont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182" fontId="5" fillId="0" borderId="12" xfId="0" applyNumberFormat="1" applyFont="1" applyFill="1" applyBorder="1" applyAlignment="1">
      <alignment horizontal="center" vertical="top"/>
    </xf>
    <xf numFmtId="182" fontId="5" fillId="0" borderId="20" xfId="0" applyNumberFormat="1" applyFont="1" applyFill="1" applyBorder="1" applyAlignment="1">
      <alignment horizontal="center" vertical="top"/>
    </xf>
    <xf numFmtId="182" fontId="5" fillId="0" borderId="21" xfId="0" applyNumberFormat="1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4" fontId="5" fillId="0" borderId="12" xfId="0" applyNumberFormat="1" applyFont="1" applyFill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top"/>
    </xf>
    <xf numFmtId="4" fontId="5" fillId="0" borderId="21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1" fontId="6" fillId="0" borderId="23" xfId="0" applyNumberFormat="1" applyFont="1" applyFill="1" applyBorder="1" applyAlignment="1">
      <alignment horizontal="left" vertical="center" wrapText="1"/>
    </xf>
    <xf numFmtId="1" fontId="6" fillId="0" borderId="24" xfId="0" applyNumberFormat="1" applyFont="1" applyFill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184" fontId="6" fillId="0" borderId="11" xfId="0" applyNumberFormat="1" applyFont="1" applyFill="1" applyBorder="1" applyAlignment="1">
      <alignment horizontal="center" vertical="center" wrapText="1"/>
    </xf>
    <xf numFmtId="184" fontId="6" fillId="0" borderId="23" xfId="0" applyNumberFormat="1" applyFont="1" applyFill="1" applyBorder="1" applyAlignment="1">
      <alignment horizontal="center" vertical="center" wrapText="1"/>
    </xf>
    <xf numFmtId="184" fontId="6" fillId="0" borderId="24" xfId="0" applyNumberFormat="1" applyFont="1" applyFill="1" applyBorder="1" applyAlignment="1">
      <alignment horizontal="center" vertical="center" wrapText="1"/>
    </xf>
    <xf numFmtId="184" fontId="6" fillId="0" borderId="22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5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Хороши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zoomScalePageLayoutView="0" workbookViewId="0" topLeftCell="A85">
      <selection activeCell="Q95" sqref="Q95"/>
    </sheetView>
  </sheetViews>
  <sheetFormatPr defaultColWidth="9.140625" defaultRowHeight="15"/>
  <cols>
    <col min="1" max="1" width="3.421875" style="1" customWidth="1"/>
    <col min="2" max="2" width="26.00390625" style="1" customWidth="1"/>
    <col min="3" max="3" width="14.140625" style="8" customWidth="1"/>
    <col min="4" max="4" width="9.140625" style="8" customWidth="1"/>
    <col min="5" max="5" width="10.421875" style="30" customWidth="1"/>
    <col min="6" max="6" width="9.7109375" style="30" customWidth="1"/>
    <col min="7" max="7" width="9.28125" style="30" customWidth="1"/>
    <col min="8" max="8" width="9.00390625" style="31" customWidth="1"/>
    <col min="9" max="9" width="9.8515625" style="31" customWidth="1"/>
    <col min="10" max="10" width="9.140625" style="31" customWidth="1"/>
    <col min="11" max="11" width="9.57421875" style="31" customWidth="1"/>
    <col min="12" max="12" width="8.8515625" style="31" customWidth="1"/>
    <col min="13" max="13" width="26.140625" style="32" customWidth="1"/>
    <col min="14" max="14" width="21.421875" style="32" customWidth="1"/>
    <col min="15" max="16" width="9.140625" style="29" customWidth="1"/>
  </cols>
  <sheetData>
    <row r="1" spans="2:16" ht="15.75">
      <c r="B1" s="234" t="s">
        <v>137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2:16" ht="15.75">
      <c r="B2" s="235" t="s">
        <v>208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2:16" ht="29.25" customHeight="1">
      <c r="B3" s="236" t="s">
        <v>173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4" spans="1:16" ht="28.5" customHeight="1">
      <c r="A4" s="5"/>
      <c r="B4" s="242" t="s">
        <v>142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101"/>
      <c r="P4" s="101"/>
    </row>
    <row r="5" spans="1:16" s="6" customFormat="1" ht="15.75" customHeight="1">
      <c r="A5" s="5"/>
      <c r="B5" s="41"/>
      <c r="C5" s="41"/>
      <c r="D5" s="41"/>
      <c r="E5" s="42"/>
      <c r="F5" s="42"/>
      <c r="G5" s="42"/>
      <c r="H5" s="37"/>
      <c r="I5" s="37"/>
      <c r="J5" s="37"/>
      <c r="K5" s="37"/>
      <c r="L5" s="37"/>
      <c r="M5" s="43"/>
      <c r="N5" s="43"/>
      <c r="O5" s="33"/>
      <c r="P5" s="33"/>
    </row>
    <row r="6" spans="1:16" s="6" customFormat="1" ht="23.25" customHeight="1">
      <c r="A6" s="3"/>
      <c r="B6" s="227" t="s">
        <v>0</v>
      </c>
      <c r="C6" s="227" t="s">
        <v>1</v>
      </c>
      <c r="D6" s="227" t="s">
        <v>2</v>
      </c>
      <c r="E6" s="227" t="s">
        <v>3</v>
      </c>
      <c r="F6" s="227"/>
      <c r="G6" s="227"/>
      <c r="H6" s="227"/>
      <c r="I6" s="227" t="s">
        <v>4</v>
      </c>
      <c r="J6" s="227"/>
      <c r="K6" s="227"/>
      <c r="L6" s="227"/>
      <c r="M6" s="227" t="s">
        <v>11</v>
      </c>
      <c r="N6" s="227" t="s">
        <v>10</v>
      </c>
      <c r="O6" s="33"/>
      <c r="P6" s="33"/>
    </row>
    <row r="7" spans="1:16" s="6" customFormat="1" ht="15" customHeight="1">
      <c r="A7" s="3"/>
      <c r="B7" s="227"/>
      <c r="C7" s="227"/>
      <c r="D7" s="227"/>
      <c r="E7" s="227" t="s">
        <v>5</v>
      </c>
      <c r="F7" s="227" t="s">
        <v>6</v>
      </c>
      <c r="G7" s="227"/>
      <c r="H7" s="227"/>
      <c r="I7" s="227" t="s">
        <v>5</v>
      </c>
      <c r="J7" s="227" t="s">
        <v>6</v>
      </c>
      <c r="K7" s="227"/>
      <c r="L7" s="227"/>
      <c r="M7" s="227"/>
      <c r="N7" s="227"/>
      <c r="O7" s="33"/>
      <c r="P7" s="33"/>
    </row>
    <row r="8" spans="1:16" s="6" customFormat="1" ht="52.5" customHeight="1">
      <c r="A8" s="7"/>
      <c r="B8" s="227"/>
      <c r="C8" s="227"/>
      <c r="D8" s="227"/>
      <c r="E8" s="227"/>
      <c r="F8" s="44" t="s">
        <v>7</v>
      </c>
      <c r="G8" s="44" t="s">
        <v>9</v>
      </c>
      <c r="H8" s="44" t="s">
        <v>8</v>
      </c>
      <c r="I8" s="227"/>
      <c r="J8" s="44" t="s">
        <v>7</v>
      </c>
      <c r="K8" s="44" t="s">
        <v>9</v>
      </c>
      <c r="L8" s="44" t="s">
        <v>8</v>
      </c>
      <c r="M8" s="227"/>
      <c r="N8" s="227"/>
      <c r="O8" s="33"/>
      <c r="P8" s="33"/>
    </row>
    <row r="9" spans="1:16" s="6" customFormat="1" ht="15" customHeight="1">
      <c r="A9" s="3"/>
      <c r="B9" s="45">
        <v>1</v>
      </c>
      <c r="C9" s="46">
        <v>2</v>
      </c>
      <c r="D9" s="46">
        <v>3</v>
      </c>
      <c r="E9" s="47">
        <v>4</v>
      </c>
      <c r="F9" s="47">
        <v>5</v>
      </c>
      <c r="G9" s="47">
        <v>6</v>
      </c>
      <c r="H9" s="47">
        <v>7</v>
      </c>
      <c r="I9" s="47">
        <v>8</v>
      </c>
      <c r="J9" s="47">
        <v>9</v>
      </c>
      <c r="K9" s="47">
        <v>10</v>
      </c>
      <c r="L9" s="47">
        <v>11</v>
      </c>
      <c r="M9" s="47">
        <v>12</v>
      </c>
      <c r="N9" s="47">
        <v>13</v>
      </c>
      <c r="O9" s="33"/>
      <c r="P9" s="33"/>
    </row>
    <row r="10" spans="1:16" s="6" customFormat="1" ht="24.75" customHeight="1">
      <c r="A10" s="3"/>
      <c r="B10" s="218" t="s">
        <v>195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20"/>
      <c r="O10" s="33"/>
      <c r="P10" s="33"/>
    </row>
    <row r="11" spans="1:16" ht="34.5" customHeight="1">
      <c r="A11" s="4"/>
      <c r="B11" s="228" t="s">
        <v>175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34"/>
      <c r="P11" s="34"/>
    </row>
    <row r="12" spans="2:16" ht="183.75" customHeight="1">
      <c r="B12" s="88" t="s">
        <v>36</v>
      </c>
      <c r="C12" s="89" t="s">
        <v>174</v>
      </c>
      <c r="D12" s="92" t="s">
        <v>124</v>
      </c>
      <c r="E12" s="99" t="s">
        <v>126</v>
      </c>
      <c r="F12" s="48"/>
      <c r="G12" s="48"/>
      <c r="H12" s="35"/>
      <c r="I12" s="35"/>
      <c r="J12" s="35"/>
      <c r="K12" s="35"/>
      <c r="L12" s="35"/>
      <c r="M12" s="97" t="s">
        <v>239</v>
      </c>
      <c r="N12" s="97"/>
      <c r="O12" s="34"/>
      <c r="P12" s="34"/>
    </row>
    <row r="13" spans="2:16" ht="107.25" customHeight="1">
      <c r="B13" s="87" t="s">
        <v>38</v>
      </c>
      <c r="C13" s="89" t="s">
        <v>174</v>
      </c>
      <c r="D13" s="91" t="s">
        <v>124</v>
      </c>
      <c r="E13" s="106">
        <v>0</v>
      </c>
      <c r="F13" s="48"/>
      <c r="G13" s="48"/>
      <c r="H13" s="35"/>
      <c r="I13" s="35"/>
      <c r="J13" s="35"/>
      <c r="K13" s="35"/>
      <c r="L13" s="35"/>
      <c r="M13" s="97" t="s">
        <v>240</v>
      </c>
      <c r="N13" s="49"/>
      <c r="O13" s="34"/>
      <c r="P13" s="34"/>
    </row>
    <row r="14" spans="2:16" ht="18" customHeight="1">
      <c r="B14" s="213" t="s">
        <v>15</v>
      </c>
      <c r="C14" s="214"/>
      <c r="D14" s="91"/>
      <c r="E14" s="150"/>
      <c r="F14" s="153"/>
      <c r="G14" s="153"/>
      <c r="H14" s="156"/>
      <c r="I14" s="156"/>
      <c r="J14" s="156"/>
      <c r="K14" s="156"/>
      <c r="L14" s="156"/>
      <c r="M14" s="174"/>
      <c r="N14" s="171"/>
      <c r="O14" s="34"/>
      <c r="P14" s="34"/>
    </row>
    <row r="15" spans="2:16" ht="17.25" customHeight="1">
      <c r="B15" s="211" t="s">
        <v>17</v>
      </c>
      <c r="C15" s="212"/>
      <c r="D15" s="91"/>
      <c r="E15" s="151"/>
      <c r="F15" s="154"/>
      <c r="G15" s="154"/>
      <c r="H15" s="157"/>
      <c r="I15" s="157"/>
      <c r="J15" s="157"/>
      <c r="K15" s="157"/>
      <c r="L15" s="157"/>
      <c r="M15" s="175"/>
      <c r="N15" s="172"/>
      <c r="O15" s="34"/>
      <c r="P15" s="34"/>
    </row>
    <row r="16" spans="2:16" ht="18" customHeight="1">
      <c r="B16" s="207" t="s">
        <v>151</v>
      </c>
      <c r="C16" s="208"/>
      <c r="D16" s="91"/>
      <c r="E16" s="151"/>
      <c r="F16" s="154"/>
      <c r="G16" s="154"/>
      <c r="H16" s="157"/>
      <c r="I16" s="157"/>
      <c r="J16" s="157"/>
      <c r="K16" s="157"/>
      <c r="L16" s="157"/>
      <c r="M16" s="175"/>
      <c r="N16" s="172"/>
      <c r="O16" s="34"/>
      <c r="P16" s="34"/>
    </row>
    <row r="17" spans="2:16" ht="61.5" customHeight="1">
      <c r="B17" s="209" t="s">
        <v>163</v>
      </c>
      <c r="C17" s="210"/>
      <c r="D17" s="91"/>
      <c r="E17" s="152"/>
      <c r="F17" s="155"/>
      <c r="G17" s="155"/>
      <c r="H17" s="158"/>
      <c r="I17" s="158"/>
      <c r="J17" s="158"/>
      <c r="K17" s="158"/>
      <c r="L17" s="158"/>
      <c r="M17" s="176"/>
      <c r="N17" s="173"/>
      <c r="O17" s="34"/>
      <c r="P17" s="34"/>
    </row>
    <row r="18" spans="2:16" ht="15">
      <c r="B18" s="198" t="s">
        <v>43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00"/>
      <c r="O18" s="34"/>
      <c r="P18" s="34"/>
    </row>
    <row r="19" spans="2:16" ht="99.75" customHeight="1">
      <c r="B19" s="88" t="s">
        <v>44</v>
      </c>
      <c r="C19" s="89" t="s">
        <v>176</v>
      </c>
      <c r="D19" s="91" t="s">
        <v>124</v>
      </c>
      <c r="E19" s="99" t="s">
        <v>126</v>
      </c>
      <c r="F19" s="48"/>
      <c r="G19" s="48"/>
      <c r="H19" s="35"/>
      <c r="I19" s="35"/>
      <c r="J19" s="35"/>
      <c r="K19" s="35"/>
      <c r="L19" s="35"/>
      <c r="M19" s="97" t="s">
        <v>130</v>
      </c>
      <c r="N19" s="49"/>
      <c r="O19" s="34"/>
      <c r="P19" s="34"/>
    </row>
    <row r="20" spans="2:16" ht="84" customHeight="1">
      <c r="B20" s="88" t="s">
        <v>46</v>
      </c>
      <c r="C20" s="89" t="s">
        <v>177</v>
      </c>
      <c r="D20" s="92" t="s">
        <v>124</v>
      </c>
      <c r="E20" s="99" t="s">
        <v>126</v>
      </c>
      <c r="F20" s="48"/>
      <c r="G20" s="48"/>
      <c r="H20" s="35"/>
      <c r="I20" s="35"/>
      <c r="J20" s="35"/>
      <c r="K20" s="35"/>
      <c r="L20" s="35"/>
      <c r="M20" s="97" t="s">
        <v>203</v>
      </c>
      <c r="N20" s="97"/>
      <c r="O20" s="34"/>
      <c r="P20" s="34"/>
    </row>
    <row r="21" spans="2:16" ht="131.25" customHeight="1">
      <c r="B21" s="87" t="s">
        <v>170</v>
      </c>
      <c r="C21" s="89" t="s">
        <v>178</v>
      </c>
      <c r="D21" s="91" t="s">
        <v>124</v>
      </c>
      <c r="E21" s="117">
        <v>1910.2</v>
      </c>
      <c r="F21" s="117"/>
      <c r="G21" s="117">
        <v>1910.2</v>
      </c>
      <c r="H21" s="35"/>
      <c r="I21" s="118">
        <v>1903.1</v>
      </c>
      <c r="J21" s="35"/>
      <c r="K21" s="118">
        <v>1903.1</v>
      </c>
      <c r="L21" s="35"/>
      <c r="M21" s="97" t="s">
        <v>211</v>
      </c>
      <c r="N21" s="97"/>
      <c r="O21" s="34"/>
      <c r="P21" s="34"/>
    </row>
    <row r="22" spans="2:16" ht="77.25" customHeight="1">
      <c r="B22" s="88" t="s">
        <v>51</v>
      </c>
      <c r="C22" s="89" t="s">
        <v>179</v>
      </c>
      <c r="D22" s="92" t="s">
        <v>124</v>
      </c>
      <c r="E22" s="99" t="s">
        <v>126</v>
      </c>
      <c r="F22" s="48"/>
      <c r="G22" s="48"/>
      <c r="H22" s="35"/>
      <c r="I22" s="35"/>
      <c r="J22" s="35"/>
      <c r="K22" s="35"/>
      <c r="L22" s="35"/>
      <c r="M22" s="97" t="s">
        <v>231</v>
      </c>
      <c r="N22" s="49"/>
      <c r="O22" s="34"/>
      <c r="P22" s="34"/>
    </row>
    <row r="23" spans="2:16" ht="80.25" customHeight="1">
      <c r="B23" s="88" t="s">
        <v>52</v>
      </c>
      <c r="C23" s="89" t="s">
        <v>180</v>
      </c>
      <c r="D23" s="92" t="s">
        <v>124</v>
      </c>
      <c r="E23" s="99" t="s">
        <v>126</v>
      </c>
      <c r="F23" s="48"/>
      <c r="G23" s="48"/>
      <c r="H23" s="35"/>
      <c r="I23" s="35"/>
      <c r="J23" s="35"/>
      <c r="K23" s="35"/>
      <c r="L23" s="35"/>
      <c r="M23" s="97" t="s">
        <v>164</v>
      </c>
      <c r="N23" s="49"/>
      <c r="O23" s="34"/>
      <c r="P23" s="34"/>
    </row>
    <row r="24" spans="2:16" ht="231" customHeight="1">
      <c r="B24" s="88" t="s">
        <v>122</v>
      </c>
      <c r="C24" s="89" t="s">
        <v>177</v>
      </c>
      <c r="D24" s="91" t="s">
        <v>124</v>
      </c>
      <c r="E24" s="117">
        <v>630.5</v>
      </c>
      <c r="F24" s="117"/>
      <c r="G24" s="117">
        <v>630.5</v>
      </c>
      <c r="H24" s="35"/>
      <c r="I24" s="132">
        <v>232</v>
      </c>
      <c r="J24" s="35"/>
      <c r="K24" s="132">
        <v>232</v>
      </c>
      <c r="L24" s="35"/>
      <c r="M24" s="97" t="s">
        <v>212</v>
      </c>
      <c r="N24" s="131"/>
      <c r="O24" s="34"/>
      <c r="P24" s="34"/>
    </row>
    <row r="25" spans="2:16" ht="20.25" customHeight="1">
      <c r="B25" s="213" t="s">
        <v>15</v>
      </c>
      <c r="C25" s="214"/>
      <c r="D25" s="105"/>
      <c r="E25" s="159">
        <f>G25</f>
        <v>2540.7</v>
      </c>
      <c r="F25" s="144"/>
      <c r="G25" s="147">
        <f>G24+G21</f>
        <v>2540.7</v>
      </c>
      <c r="H25" s="162"/>
      <c r="I25" s="165">
        <f>K25</f>
        <v>2135.1</v>
      </c>
      <c r="J25" s="165"/>
      <c r="K25" s="165">
        <f>K24+K21</f>
        <v>2135.1</v>
      </c>
      <c r="L25" s="177"/>
      <c r="M25" s="180"/>
      <c r="N25" s="183"/>
      <c r="O25" s="34"/>
      <c r="P25" s="34"/>
    </row>
    <row r="26" spans="2:16" ht="21" customHeight="1">
      <c r="B26" s="211" t="s">
        <v>17</v>
      </c>
      <c r="C26" s="212"/>
      <c r="D26" s="105"/>
      <c r="E26" s="160"/>
      <c r="F26" s="145"/>
      <c r="G26" s="148"/>
      <c r="H26" s="163"/>
      <c r="I26" s="166"/>
      <c r="J26" s="166"/>
      <c r="K26" s="166"/>
      <c r="L26" s="178"/>
      <c r="M26" s="181"/>
      <c r="N26" s="184"/>
      <c r="O26" s="34"/>
      <c r="P26" s="34"/>
    </row>
    <row r="27" spans="2:16" ht="20.25" customHeight="1">
      <c r="B27" s="207" t="s">
        <v>150</v>
      </c>
      <c r="C27" s="208"/>
      <c r="D27" s="105"/>
      <c r="E27" s="160"/>
      <c r="F27" s="145"/>
      <c r="G27" s="148"/>
      <c r="H27" s="163"/>
      <c r="I27" s="166"/>
      <c r="J27" s="166"/>
      <c r="K27" s="166"/>
      <c r="L27" s="178"/>
      <c r="M27" s="181"/>
      <c r="N27" s="184"/>
      <c r="O27" s="34"/>
      <c r="P27" s="34"/>
    </row>
    <row r="28" spans="2:16" ht="21.75" customHeight="1">
      <c r="B28" s="209" t="s">
        <v>207</v>
      </c>
      <c r="C28" s="210"/>
      <c r="D28" s="91"/>
      <c r="E28" s="161"/>
      <c r="F28" s="146"/>
      <c r="G28" s="149"/>
      <c r="H28" s="164"/>
      <c r="I28" s="167"/>
      <c r="J28" s="167"/>
      <c r="K28" s="167"/>
      <c r="L28" s="179"/>
      <c r="M28" s="182"/>
      <c r="N28" s="185"/>
      <c r="O28" s="34"/>
      <c r="P28" s="34"/>
    </row>
    <row r="29" spans="2:16" ht="27" customHeight="1">
      <c r="B29" s="221" t="s">
        <v>57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3"/>
      <c r="O29" s="34"/>
      <c r="P29" s="34"/>
    </row>
    <row r="30" spans="2:16" ht="82.5" customHeight="1">
      <c r="B30" s="88" t="s">
        <v>58</v>
      </c>
      <c r="C30" s="89" t="s">
        <v>177</v>
      </c>
      <c r="D30" s="92" t="s">
        <v>124</v>
      </c>
      <c r="E30" s="117">
        <v>79.1</v>
      </c>
      <c r="F30" s="90"/>
      <c r="G30" s="117">
        <v>79.1</v>
      </c>
      <c r="H30" s="35"/>
      <c r="I30" s="98">
        <v>71.5</v>
      </c>
      <c r="J30" s="35"/>
      <c r="K30" s="98">
        <v>71.5</v>
      </c>
      <c r="L30" s="35"/>
      <c r="M30" s="133" t="s">
        <v>213</v>
      </c>
      <c r="N30" s="97"/>
      <c r="O30" s="34"/>
      <c r="P30" s="34"/>
    </row>
    <row r="31" spans="2:16" ht="144" customHeight="1">
      <c r="B31" s="88" t="s">
        <v>62</v>
      </c>
      <c r="C31" s="89" t="s">
        <v>178</v>
      </c>
      <c r="D31" s="91" t="s">
        <v>124</v>
      </c>
      <c r="E31" s="99" t="s">
        <v>126</v>
      </c>
      <c r="F31" s="48"/>
      <c r="G31" s="48"/>
      <c r="H31" s="35"/>
      <c r="I31" s="35"/>
      <c r="J31" s="35"/>
      <c r="K31" s="35"/>
      <c r="L31" s="35"/>
      <c r="M31" s="97" t="s">
        <v>230</v>
      </c>
      <c r="N31" s="100"/>
      <c r="O31" s="34"/>
      <c r="P31" s="34"/>
    </row>
    <row r="32" spans="2:16" ht="156.75" customHeight="1">
      <c r="B32" s="88" t="s">
        <v>64</v>
      </c>
      <c r="C32" s="89" t="s">
        <v>181</v>
      </c>
      <c r="D32" s="92" t="s">
        <v>124</v>
      </c>
      <c r="E32" s="99" t="s">
        <v>126</v>
      </c>
      <c r="F32" s="48"/>
      <c r="G32" s="48"/>
      <c r="H32" s="35"/>
      <c r="I32" s="35"/>
      <c r="J32" s="35"/>
      <c r="K32" s="35"/>
      <c r="L32" s="35"/>
      <c r="M32" s="97" t="s">
        <v>131</v>
      </c>
      <c r="N32" s="49"/>
      <c r="O32" s="34"/>
      <c r="P32" s="34"/>
    </row>
    <row r="33" spans="2:16" ht="124.5" customHeight="1">
      <c r="B33" s="88" t="s">
        <v>66</v>
      </c>
      <c r="C33" s="89" t="s">
        <v>179</v>
      </c>
      <c r="D33" s="91" t="s">
        <v>124</v>
      </c>
      <c r="E33" s="117">
        <v>4258.8</v>
      </c>
      <c r="F33" s="90"/>
      <c r="G33" s="117">
        <v>4258.8</v>
      </c>
      <c r="H33" s="98"/>
      <c r="I33" s="117">
        <v>3000</v>
      </c>
      <c r="J33" s="98"/>
      <c r="K33" s="117">
        <v>3000</v>
      </c>
      <c r="L33" s="98"/>
      <c r="M33" s="97" t="s">
        <v>214</v>
      </c>
      <c r="N33" s="131"/>
      <c r="O33" s="34"/>
      <c r="P33" s="34"/>
    </row>
    <row r="34" spans="2:16" ht="170.25" customHeight="1">
      <c r="B34" s="88" t="s">
        <v>70</v>
      </c>
      <c r="C34" s="89" t="s">
        <v>182</v>
      </c>
      <c r="D34" s="92" t="s">
        <v>124</v>
      </c>
      <c r="E34" s="99" t="s">
        <v>126</v>
      </c>
      <c r="F34" s="48"/>
      <c r="G34" s="48"/>
      <c r="H34" s="35"/>
      <c r="I34" s="35"/>
      <c r="J34" s="35"/>
      <c r="K34" s="35"/>
      <c r="L34" s="35"/>
      <c r="M34" s="97" t="s">
        <v>216</v>
      </c>
      <c r="N34" s="97"/>
      <c r="O34" s="34"/>
      <c r="P34" s="34"/>
    </row>
    <row r="35" spans="2:16" ht="121.5" customHeight="1">
      <c r="B35" s="88" t="s">
        <v>72</v>
      </c>
      <c r="C35" s="89" t="s">
        <v>177</v>
      </c>
      <c r="D35" s="92" t="s">
        <v>124</v>
      </c>
      <c r="E35" s="99" t="s">
        <v>126</v>
      </c>
      <c r="F35" s="48"/>
      <c r="G35" s="48"/>
      <c r="H35" s="35"/>
      <c r="I35" s="35"/>
      <c r="J35" s="35"/>
      <c r="K35" s="35"/>
      <c r="L35" s="35"/>
      <c r="M35" s="96" t="s">
        <v>165</v>
      </c>
      <c r="N35" s="49"/>
      <c r="O35" s="34"/>
      <c r="P35" s="34"/>
    </row>
    <row r="36" spans="2:16" ht="135" customHeight="1">
      <c r="B36" s="87" t="s">
        <v>75</v>
      </c>
      <c r="C36" s="89" t="s">
        <v>183</v>
      </c>
      <c r="D36" s="92" t="s">
        <v>124</v>
      </c>
      <c r="E36" s="99" t="s">
        <v>126</v>
      </c>
      <c r="F36" s="48"/>
      <c r="G36" s="48"/>
      <c r="H36" s="35"/>
      <c r="I36" s="35"/>
      <c r="J36" s="35"/>
      <c r="K36" s="35"/>
      <c r="L36" s="35"/>
      <c r="M36" s="97" t="s">
        <v>152</v>
      </c>
      <c r="N36" s="49"/>
      <c r="O36" s="34"/>
      <c r="P36" s="34"/>
    </row>
    <row r="37" spans="2:16" ht="82.5" customHeight="1">
      <c r="B37" s="88" t="s">
        <v>76</v>
      </c>
      <c r="C37" s="89" t="s">
        <v>177</v>
      </c>
      <c r="D37" s="91" t="s">
        <v>124</v>
      </c>
      <c r="E37" s="99" t="s">
        <v>126</v>
      </c>
      <c r="F37" s="48"/>
      <c r="G37" s="48"/>
      <c r="H37" s="35"/>
      <c r="I37" s="35"/>
      <c r="J37" s="35"/>
      <c r="K37" s="35"/>
      <c r="L37" s="35"/>
      <c r="M37" s="97" t="s">
        <v>153</v>
      </c>
      <c r="N37" s="49"/>
      <c r="O37" s="34"/>
      <c r="P37" s="34"/>
    </row>
    <row r="38" spans="2:16" ht="18.75" customHeight="1">
      <c r="B38" s="213" t="s">
        <v>15</v>
      </c>
      <c r="C38" s="214"/>
      <c r="D38" s="50"/>
      <c r="E38" s="119">
        <v>4337.900000000001</v>
      </c>
      <c r="F38" s="120"/>
      <c r="G38" s="119">
        <v>4337.900000000001</v>
      </c>
      <c r="H38" s="120"/>
      <c r="I38" s="119">
        <v>3071.5</v>
      </c>
      <c r="J38" s="120"/>
      <c r="K38" s="119">
        <v>3071.5</v>
      </c>
      <c r="L38" s="110"/>
      <c r="M38" s="52"/>
      <c r="N38" s="53"/>
      <c r="O38" s="34"/>
      <c r="P38" s="34"/>
    </row>
    <row r="39" spans="2:16" ht="19.5" customHeight="1">
      <c r="B39" s="211" t="s">
        <v>17</v>
      </c>
      <c r="C39" s="212"/>
      <c r="D39" s="54"/>
      <c r="E39" s="55"/>
      <c r="F39" s="56"/>
      <c r="G39" s="55"/>
      <c r="H39" s="57"/>
      <c r="I39" s="58"/>
      <c r="J39" s="57"/>
      <c r="K39" s="58"/>
      <c r="L39" s="57"/>
      <c r="M39" s="59"/>
      <c r="N39" s="60"/>
      <c r="O39" s="34"/>
      <c r="P39" s="34"/>
    </row>
    <row r="40" spans="2:16" ht="18" customHeight="1">
      <c r="B40" s="207" t="s">
        <v>149</v>
      </c>
      <c r="C40" s="208"/>
      <c r="D40" s="54"/>
      <c r="E40" s="55"/>
      <c r="F40" s="56"/>
      <c r="G40" s="55"/>
      <c r="H40" s="57"/>
      <c r="I40" s="58"/>
      <c r="J40" s="57"/>
      <c r="K40" s="58"/>
      <c r="L40" s="57"/>
      <c r="M40" s="59"/>
      <c r="N40" s="60"/>
      <c r="O40" s="34"/>
      <c r="P40" s="34"/>
    </row>
    <row r="41" spans="2:16" ht="21" customHeight="1">
      <c r="B41" s="209" t="s">
        <v>215</v>
      </c>
      <c r="C41" s="210"/>
      <c r="D41" s="61"/>
      <c r="E41" s="62"/>
      <c r="F41" s="63"/>
      <c r="G41" s="62"/>
      <c r="H41" s="64"/>
      <c r="I41" s="65"/>
      <c r="J41" s="64"/>
      <c r="K41" s="65"/>
      <c r="L41" s="64"/>
      <c r="M41" s="66"/>
      <c r="N41" s="67"/>
      <c r="O41" s="34"/>
      <c r="P41" s="34"/>
    </row>
    <row r="42" spans="2:16" ht="15">
      <c r="B42" s="198" t="s">
        <v>78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200"/>
      <c r="O42" s="34"/>
      <c r="P42" s="34"/>
    </row>
    <row r="43" spans="2:16" ht="120.75" customHeight="1">
      <c r="B43" s="88" t="s">
        <v>79</v>
      </c>
      <c r="C43" s="89" t="s">
        <v>184</v>
      </c>
      <c r="D43" s="92" t="s">
        <v>124</v>
      </c>
      <c r="E43" s="99" t="s">
        <v>126</v>
      </c>
      <c r="F43" s="48"/>
      <c r="G43" s="48"/>
      <c r="H43" s="35"/>
      <c r="I43" s="35"/>
      <c r="J43" s="35"/>
      <c r="K43" s="35"/>
      <c r="L43" s="35"/>
      <c r="M43" s="97" t="s">
        <v>135</v>
      </c>
      <c r="N43" s="49"/>
      <c r="O43" s="34"/>
      <c r="P43" s="34"/>
    </row>
    <row r="44" spans="2:16" ht="81.75" customHeight="1">
      <c r="B44" s="88" t="s">
        <v>80</v>
      </c>
      <c r="C44" s="89" t="s">
        <v>177</v>
      </c>
      <c r="D44" s="91" t="s">
        <v>124</v>
      </c>
      <c r="E44" s="99" t="s">
        <v>126</v>
      </c>
      <c r="F44" s="48"/>
      <c r="G44" s="48"/>
      <c r="H44" s="35"/>
      <c r="I44" s="35"/>
      <c r="J44" s="35"/>
      <c r="K44" s="35"/>
      <c r="L44" s="35"/>
      <c r="M44" s="97" t="s">
        <v>154</v>
      </c>
      <c r="N44" s="49"/>
      <c r="O44" s="34"/>
      <c r="P44" s="34"/>
    </row>
    <row r="45" spans="2:16" ht="90" customHeight="1">
      <c r="B45" s="87" t="s">
        <v>82</v>
      </c>
      <c r="C45" s="89" t="s">
        <v>177</v>
      </c>
      <c r="D45" s="92" t="s">
        <v>124</v>
      </c>
      <c r="E45" s="99" t="s">
        <v>126</v>
      </c>
      <c r="F45" s="48"/>
      <c r="G45" s="48"/>
      <c r="H45" s="35"/>
      <c r="I45" s="35"/>
      <c r="J45" s="35"/>
      <c r="K45" s="35"/>
      <c r="L45" s="35"/>
      <c r="M45" s="97" t="s">
        <v>138</v>
      </c>
      <c r="N45" s="49"/>
      <c r="O45" s="34"/>
      <c r="P45" s="34"/>
    </row>
    <row r="46" spans="2:16" ht="19.5" customHeight="1">
      <c r="B46" s="213" t="s">
        <v>15</v>
      </c>
      <c r="C46" s="214"/>
      <c r="D46" s="186"/>
      <c r="E46" s="150"/>
      <c r="F46" s="153"/>
      <c r="G46" s="153"/>
      <c r="H46" s="156"/>
      <c r="I46" s="156"/>
      <c r="J46" s="156"/>
      <c r="K46" s="156"/>
      <c r="L46" s="156"/>
      <c r="M46" s="168"/>
      <c r="N46" s="171"/>
      <c r="O46" s="34"/>
      <c r="P46" s="34"/>
    </row>
    <row r="47" spans="2:16" ht="18" customHeight="1">
      <c r="B47" s="211" t="s">
        <v>17</v>
      </c>
      <c r="C47" s="212"/>
      <c r="D47" s="187"/>
      <c r="E47" s="151"/>
      <c r="F47" s="154"/>
      <c r="G47" s="154"/>
      <c r="H47" s="157"/>
      <c r="I47" s="157"/>
      <c r="J47" s="157"/>
      <c r="K47" s="157"/>
      <c r="L47" s="157"/>
      <c r="M47" s="169"/>
      <c r="N47" s="172"/>
      <c r="O47" s="34"/>
      <c r="P47" s="34"/>
    </row>
    <row r="48" spans="2:16" ht="20.25" customHeight="1">
      <c r="B48" s="207" t="s">
        <v>147</v>
      </c>
      <c r="C48" s="208"/>
      <c r="D48" s="187"/>
      <c r="E48" s="151"/>
      <c r="F48" s="154"/>
      <c r="G48" s="154"/>
      <c r="H48" s="157"/>
      <c r="I48" s="157"/>
      <c r="J48" s="157"/>
      <c r="K48" s="157"/>
      <c r="L48" s="157"/>
      <c r="M48" s="169"/>
      <c r="N48" s="172"/>
      <c r="O48" s="34"/>
      <c r="P48" s="34"/>
    </row>
    <row r="49" spans="2:16" ht="23.25" customHeight="1">
      <c r="B49" s="209" t="s">
        <v>148</v>
      </c>
      <c r="C49" s="210"/>
      <c r="D49" s="188"/>
      <c r="E49" s="152"/>
      <c r="F49" s="155"/>
      <c r="G49" s="155"/>
      <c r="H49" s="158"/>
      <c r="I49" s="158"/>
      <c r="J49" s="158"/>
      <c r="K49" s="158"/>
      <c r="L49" s="158"/>
      <c r="M49" s="170"/>
      <c r="N49" s="173"/>
      <c r="O49" s="34"/>
      <c r="P49" s="34"/>
    </row>
    <row r="50" spans="2:16" ht="34.5" customHeight="1">
      <c r="B50" s="224" t="s">
        <v>123</v>
      </c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6"/>
      <c r="O50" s="34"/>
      <c r="P50" s="34"/>
    </row>
    <row r="51" spans="2:16" ht="129" customHeight="1">
      <c r="B51" s="87" t="s">
        <v>85</v>
      </c>
      <c r="C51" s="89" t="s">
        <v>185</v>
      </c>
      <c r="D51" s="92" t="s">
        <v>124</v>
      </c>
      <c r="E51" s="99" t="s">
        <v>126</v>
      </c>
      <c r="F51" s="48"/>
      <c r="G51" s="48"/>
      <c r="H51" s="35"/>
      <c r="I51" s="35"/>
      <c r="J51" s="35"/>
      <c r="K51" s="35"/>
      <c r="L51" s="35"/>
      <c r="M51" s="97" t="s">
        <v>155</v>
      </c>
      <c r="N51" s="49"/>
      <c r="O51" s="34"/>
      <c r="P51" s="34"/>
    </row>
    <row r="52" spans="2:16" ht="122.25" customHeight="1">
      <c r="B52" s="87" t="s">
        <v>87</v>
      </c>
      <c r="C52" s="89" t="s">
        <v>185</v>
      </c>
      <c r="D52" s="92" t="s">
        <v>124</v>
      </c>
      <c r="E52" s="99" t="s">
        <v>126</v>
      </c>
      <c r="F52" s="48"/>
      <c r="G52" s="48"/>
      <c r="H52" s="35"/>
      <c r="I52" s="35"/>
      <c r="J52" s="35"/>
      <c r="K52" s="35"/>
      <c r="L52" s="35"/>
      <c r="M52" s="97" t="s">
        <v>241</v>
      </c>
      <c r="N52" s="49"/>
      <c r="O52" s="34"/>
      <c r="P52" s="34"/>
    </row>
    <row r="53" spans="2:16" ht="93" customHeight="1">
      <c r="B53" s="87" t="s">
        <v>89</v>
      </c>
      <c r="C53" s="89" t="s">
        <v>185</v>
      </c>
      <c r="D53" s="92" t="s">
        <v>124</v>
      </c>
      <c r="E53" s="99" t="s">
        <v>126</v>
      </c>
      <c r="F53" s="48"/>
      <c r="G53" s="48"/>
      <c r="H53" s="35"/>
      <c r="I53" s="35"/>
      <c r="J53" s="35"/>
      <c r="K53" s="35"/>
      <c r="L53" s="35"/>
      <c r="M53" s="97" t="s">
        <v>166</v>
      </c>
      <c r="N53" s="49"/>
      <c r="O53" s="34"/>
      <c r="P53" s="34"/>
    </row>
    <row r="54" spans="2:16" ht="94.5" customHeight="1">
      <c r="B54" s="87" t="s">
        <v>91</v>
      </c>
      <c r="C54" s="89" t="s">
        <v>185</v>
      </c>
      <c r="D54" s="92" t="s">
        <v>124</v>
      </c>
      <c r="E54" s="99" t="s">
        <v>126</v>
      </c>
      <c r="F54" s="48"/>
      <c r="G54" s="48"/>
      <c r="H54" s="35"/>
      <c r="I54" s="35"/>
      <c r="J54" s="35"/>
      <c r="K54" s="35"/>
      <c r="L54" s="35"/>
      <c r="M54" s="97" t="s">
        <v>242</v>
      </c>
      <c r="N54" s="96"/>
      <c r="O54" s="34"/>
      <c r="P54" s="34"/>
    </row>
    <row r="55" spans="2:16" ht="207.75" customHeight="1">
      <c r="B55" s="87" t="s">
        <v>93</v>
      </c>
      <c r="C55" s="89" t="s">
        <v>186</v>
      </c>
      <c r="D55" s="92" t="s">
        <v>124</v>
      </c>
      <c r="E55" s="99" t="s">
        <v>126</v>
      </c>
      <c r="F55" s="90"/>
      <c r="G55" s="48"/>
      <c r="H55" s="35"/>
      <c r="I55" s="35"/>
      <c r="J55" s="35"/>
      <c r="K55" s="35"/>
      <c r="L55" s="35"/>
      <c r="M55" s="97" t="s">
        <v>156</v>
      </c>
      <c r="N55" s="49"/>
      <c r="O55" s="34"/>
      <c r="P55" s="34"/>
    </row>
    <row r="56" spans="2:16" ht="18.75" customHeight="1">
      <c r="B56" s="213" t="s">
        <v>15</v>
      </c>
      <c r="C56" s="214"/>
      <c r="D56" s="186"/>
      <c r="E56" s="150"/>
      <c r="F56" s="201"/>
      <c r="G56" s="153"/>
      <c r="H56" s="156"/>
      <c r="I56" s="156"/>
      <c r="J56" s="156"/>
      <c r="K56" s="156"/>
      <c r="L56" s="156"/>
      <c r="M56" s="174"/>
      <c r="N56" s="171"/>
      <c r="O56" s="34"/>
      <c r="P56" s="34"/>
    </row>
    <row r="57" spans="2:16" ht="18" customHeight="1">
      <c r="B57" s="211" t="s">
        <v>17</v>
      </c>
      <c r="C57" s="212"/>
      <c r="D57" s="187"/>
      <c r="E57" s="151"/>
      <c r="F57" s="202"/>
      <c r="G57" s="154"/>
      <c r="H57" s="157"/>
      <c r="I57" s="157"/>
      <c r="J57" s="157"/>
      <c r="K57" s="157"/>
      <c r="L57" s="157"/>
      <c r="M57" s="175"/>
      <c r="N57" s="172"/>
      <c r="O57" s="34"/>
      <c r="P57" s="34"/>
    </row>
    <row r="58" spans="2:16" ht="18" customHeight="1">
      <c r="B58" s="207" t="s">
        <v>143</v>
      </c>
      <c r="C58" s="208"/>
      <c r="D58" s="187"/>
      <c r="E58" s="151"/>
      <c r="F58" s="202"/>
      <c r="G58" s="154"/>
      <c r="H58" s="157"/>
      <c r="I58" s="157"/>
      <c r="J58" s="157"/>
      <c r="K58" s="157"/>
      <c r="L58" s="157"/>
      <c r="M58" s="175"/>
      <c r="N58" s="172"/>
      <c r="O58" s="34"/>
      <c r="P58" s="34"/>
    </row>
    <row r="59" spans="2:16" ht="18.75" customHeight="1">
      <c r="B59" s="209" t="s">
        <v>144</v>
      </c>
      <c r="C59" s="210"/>
      <c r="D59" s="188"/>
      <c r="E59" s="152"/>
      <c r="F59" s="203"/>
      <c r="G59" s="155"/>
      <c r="H59" s="158"/>
      <c r="I59" s="158"/>
      <c r="J59" s="158"/>
      <c r="K59" s="158"/>
      <c r="L59" s="158"/>
      <c r="M59" s="176"/>
      <c r="N59" s="173"/>
      <c r="O59" s="34"/>
      <c r="P59" s="34"/>
    </row>
    <row r="60" spans="2:16" ht="15">
      <c r="B60" s="215" t="s">
        <v>95</v>
      </c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7"/>
      <c r="O60" s="34"/>
      <c r="P60" s="34"/>
    </row>
    <row r="61" spans="2:16" ht="120" customHeight="1">
      <c r="B61" s="88" t="s">
        <v>96</v>
      </c>
      <c r="C61" s="89" t="s">
        <v>177</v>
      </c>
      <c r="D61" s="92" t="s">
        <v>124</v>
      </c>
      <c r="E61" s="99" t="s">
        <v>126</v>
      </c>
      <c r="F61" s="48"/>
      <c r="G61" s="48"/>
      <c r="H61" s="35"/>
      <c r="I61" s="35"/>
      <c r="J61" s="35"/>
      <c r="K61" s="35"/>
      <c r="L61" s="35"/>
      <c r="M61" s="97" t="s">
        <v>134</v>
      </c>
      <c r="N61" s="49"/>
      <c r="O61" s="34"/>
      <c r="P61" s="34"/>
    </row>
    <row r="62" spans="2:16" ht="20.25" customHeight="1">
      <c r="B62" s="213" t="s">
        <v>15</v>
      </c>
      <c r="C62" s="214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92"/>
      <c r="O62" s="34"/>
      <c r="P62" s="34"/>
    </row>
    <row r="63" spans="2:16" ht="20.25" customHeight="1">
      <c r="B63" s="211" t="s">
        <v>17</v>
      </c>
      <c r="C63" s="212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3"/>
      <c r="O63" s="34"/>
      <c r="P63" s="34"/>
    </row>
    <row r="64" spans="2:16" ht="23.25" customHeight="1">
      <c r="B64" s="207" t="s">
        <v>145</v>
      </c>
      <c r="C64" s="208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3"/>
      <c r="O64" s="34"/>
      <c r="P64" s="34"/>
    </row>
    <row r="65" spans="2:16" ht="22.5" customHeight="1">
      <c r="B65" s="209" t="s">
        <v>146</v>
      </c>
      <c r="C65" s="210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4"/>
      <c r="O65" s="34"/>
      <c r="P65" s="34"/>
    </row>
    <row r="66" spans="2:16" ht="18" customHeight="1">
      <c r="B66" s="198" t="s">
        <v>98</v>
      </c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200"/>
      <c r="O66" s="34"/>
      <c r="P66" s="34"/>
    </row>
    <row r="67" spans="2:16" ht="126" customHeight="1">
      <c r="B67" s="88" t="s">
        <v>99</v>
      </c>
      <c r="C67" s="89" t="s">
        <v>187</v>
      </c>
      <c r="D67" s="92" t="s">
        <v>124</v>
      </c>
      <c r="E67" s="124">
        <v>1849.7</v>
      </c>
      <c r="F67" s="125"/>
      <c r="G67" s="124">
        <v>1849.7</v>
      </c>
      <c r="H67" s="126"/>
      <c r="I67" s="124">
        <v>1385</v>
      </c>
      <c r="J67" s="127"/>
      <c r="K67" s="124">
        <v>1385</v>
      </c>
      <c r="L67" s="98"/>
      <c r="M67" s="97" t="s">
        <v>217</v>
      </c>
      <c r="N67" s="131"/>
      <c r="O67" s="34"/>
      <c r="P67" s="34"/>
    </row>
    <row r="68" spans="2:16" ht="18" customHeight="1">
      <c r="B68" s="213" t="s">
        <v>15</v>
      </c>
      <c r="C68" s="214"/>
      <c r="D68" s="186"/>
      <c r="E68" s="195">
        <f>G68</f>
        <v>1849.7</v>
      </c>
      <c r="F68" s="201"/>
      <c r="G68" s="195">
        <f>G67</f>
        <v>1849.7</v>
      </c>
      <c r="H68" s="204"/>
      <c r="I68" s="195">
        <f>K68</f>
        <v>1385</v>
      </c>
      <c r="J68" s="204"/>
      <c r="K68" s="195">
        <f>K67</f>
        <v>1385</v>
      </c>
      <c r="L68" s="204"/>
      <c r="M68" s="174"/>
      <c r="N68" s="174"/>
      <c r="O68" s="34"/>
      <c r="P68" s="34"/>
    </row>
    <row r="69" spans="2:16" ht="17.25" customHeight="1">
      <c r="B69" s="211" t="s">
        <v>17</v>
      </c>
      <c r="C69" s="212"/>
      <c r="D69" s="187"/>
      <c r="E69" s="196"/>
      <c r="F69" s="202"/>
      <c r="G69" s="196"/>
      <c r="H69" s="205"/>
      <c r="I69" s="196"/>
      <c r="J69" s="205"/>
      <c r="K69" s="196"/>
      <c r="L69" s="205"/>
      <c r="M69" s="175"/>
      <c r="N69" s="175"/>
      <c r="O69" s="34"/>
      <c r="P69" s="34"/>
    </row>
    <row r="70" spans="2:16" ht="19.5" customHeight="1">
      <c r="B70" s="207" t="s">
        <v>145</v>
      </c>
      <c r="C70" s="208"/>
      <c r="D70" s="187"/>
      <c r="E70" s="196"/>
      <c r="F70" s="202"/>
      <c r="G70" s="196"/>
      <c r="H70" s="205"/>
      <c r="I70" s="196"/>
      <c r="J70" s="205"/>
      <c r="K70" s="196"/>
      <c r="L70" s="205"/>
      <c r="M70" s="175"/>
      <c r="N70" s="175"/>
      <c r="O70" s="34"/>
      <c r="P70" s="34"/>
    </row>
    <row r="71" spans="2:16" ht="26.25" customHeight="1">
      <c r="B71" s="209" t="s">
        <v>146</v>
      </c>
      <c r="C71" s="210"/>
      <c r="D71" s="188"/>
      <c r="E71" s="197"/>
      <c r="F71" s="203"/>
      <c r="G71" s="197"/>
      <c r="H71" s="206"/>
      <c r="I71" s="197"/>
      <c r="J71" s="206"/>
      <c r="K71" s="197"/>
      <c r="L71" s="206"/>
      <c r="M71" s="176"/>
      <c r="N71" s="176"/>
      <c r="O71" s="34"/>
      <c r="P71" s="34"/>
    </row>
    <row r="72" spans="2:16" ht="15">
      <c r="B72" s="198" t="s">
        <v>104</v>
      </c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200"/>
      <c r="O72" s="34"/>
      <c r="P72" s="34"/>
    </row>
    <row r="73" spans="2:16" ht="195.75" customHeight="1">
      <c r="B73" s="87" t="s">
        <v>105</v>
      </c>
      <c r="C73" s="89" t="s">
        <v>188</v>
      </c>
      <c r="D73" s="92" t="s">
        <v>124</v>
      </c>
      <c r="E73" s="99" t="s">
        <v>126</v>
      </c>
      <c r="F73" s="48"/>
      <c r="G73" s="48"/>
      <c r="H73" s="35"/>
      <c r="I73" s="35"/>
      <c r="J73" s="35"/>
      <c r="K73" s="35"/>
      <c r="L73" s="35"/>
      <c r="M73" s="97" t="s">
        <v>132</v>
      </c>
      <c r="N73" s="49"/>
      <c r="O73" s="34"/>
      <c r="P73" s="34"/>
    </row>
    <row r="74" spans="2:16" ht="157.5" customHeight="1">
      <c r="B74" s="88" t="s">
        <v>107</v>
      </c>
      <c r="C74" s="89" t="s">
        <v>189</v>
      </c>
      <c r="D74" s="92" t="s">
        <v>124</v>
      </c>
      <c r="E74" s="99" t="s">
        <v>126</v>
      </c>
      <c r="F74" s="48"/>
      <c r="G74" s="48"/>
      <c r="H74" s="35"/>
      <c r="I74" s="35"/>
      <c r="J74" s="35"/>
      <c r="K74" s="35"/>
      <c r="L74" s="35"/>
      <c r="M74" s="97" t="s">
        <v>133</v>
      </c>
      <c r="N74" s="49"/>
      <c r="O74" s="34"/>
      <c r="P74" s="34"/>
    </row>
    <row r="75" spans="2:16" ht="133.5" customHeight="1">
      <c r="B75" s="88" t="s">
        <v>109</v>
      </c>
      <c r="C75" s="89" t="s">
        <v>189</v>
      </c>
      <c r="D75" s="92" t="s">
        <v>124</v>
      </c>
      <c r="E75" s="99" t="s">
        <v>126</v>
      </c>
      <c r="F75" s="48"/>
      <c r="G75" s="48"/>
      <c r="H75" s="35"/>
      <c r="I75" s="35"/>
      <c r="J75" s="35"/>
      <c r="K75" s="35"/>
      <c r="L75" s="35"/>
      <c r="M75" s="97" t="s">
        <v>235</v>
      </c>
      <c r="N75" s="49"/>
      <c r="O75" s="34"/>
      <c r="P75" s="34"/>
    </row>
    <row r="76" spans="2:16" ht="154.5" customHeight="1">
      <c r="B76" s="88" t="s">
        <v>112</v>
      </c>
      <c r="C76" s="89" t="s">
        <v>190</v>
      </c>
      <c r="D76" s="92" t="s">
        <v>124</v>
      </c>
      <c r="E76" s="99" t="s">
        <v>126</v>
      </c>
      <c r="F76" s="48"/>
      <c r="G76" s="48"/>
      <c r="H76" s="35"/>
      <c r="I76" s="35"/>
      <c r="J76" s="35"/>
      <c r="K76" s="35"/>
      <c r="L76" s="35"/>
      <c r="M76" s="97" t="s">
        <v>202</v>
      </c>
      <c r="N76" s="49"/>
      <c r="O76" s="34"/>
      <c r="P76" s="34"/>
    </row>
    <row r="77" spans="2:16" ht="231.75" customHeight="1">
      <c r="B77" s="88" t="s">
        <v>113</v>
      </c>
      <c r="C77" s="89" t="s">
        <v>191</v>
      </c>
      <c r="D77" s="92" t="s">
        <v>124</v>
      </c>
      <c r="E77" s="117">
        <v>10</v>
      </c>
      <c r="F77" s="90"/>
      <c r="G77" s="117">
        <v>10</v>
      </c>
      <c r="H77" s="98"/>
      <c r="I77" s="117">
        <v>10</v>
      </c>
      <c r="J77" s="98"/>
      <c r="K77" s="117">
        <v>10</v>
      </c>
      <c r="L77" s="98"/>
      <c r="M77" s="97" t="s">
        <v>204</v>
      </c>
      <c r="N77" s="96"/>
      <c r="O77" s="34"/>
      <c r="P77" s="34"/>
    </row>
    <row r="78" spans="1:16" ht="18" customHeight="1">
      <c r="A78" s="2"/>
      <c r="B78" s="213" t="s">
        <v>15</v>
      </c>
      <c r="C78" s="214"/>
      <c r="D78" s="50"/>
      <c r="E78" s="119">
        <v>10</v>
      </c>
      <c r="F78" s="120"/>
      <c r="G78" s="119">
        <v>10</v>
      </c>
      <c r="H78" s="120"/>
      <c r="I78" s="119">
        <v>10</v>
      </c>
      <c r="J78" s="51"/>
      <c r="K78" s="119">
        <v>10</v>
      </c>
      <c r="L78" s="51"/>
      <c r="M78" s="52"/>
      <c r="N78" s="53"/>
      <c r="O78" s="34"/>
      <c r="P78" s="34"/>
    </row>
    <row r="79" spans="1:16" ht="19.5" customHeight="1">
      <c r="A79" s="2"/>
      <c r="B79" s="211" t="s">
        <v>17</v>
      </c>
      <c r="C79" s="212"/>
      <c r="D79" s="54"/>
      <c r="E79" s="55"/>
      <c r="F79" s="56"/>
      <c r="G79" s="55"/>
      <c r="H79" s="57"/>
      <c r="I79" s="58"/>
      <c r="J79" s="57"/>
      <c r="K79" s="58"/>
      <c r="L79" s="57"/>
      <c r="M79" s="59"/>
      <c r="N79" s="60"/>
      <c r="O79" s="34"/>
      <c r="P79" s="34"/>
    </row>
    <row r="80" spans="1:16" ht="19.5" customHeight="1">
      <c r="A80" s="2"/>
      <c r="B80" s="207" t="s">
        <v>143</v>
      </c>
      <c r="C80" s="208"/>
      <c r="D80" s="54"/>
      <c r="E80" s="55"/>
      <c r="F80" s="56"/>
      <c r="G80" s="55"/>
      <c r="H80" s="57"/>
      <c r="I80" s="58"/>
      <c r="J80" s="57"/>
      <c r="K80" s="58"/>
      <c r="L80" s="57"/>
      <c r="M80" s="59"/>
      <c r="N80" s="60"/>
      <c r="O80" s="34"/>
      <c r="P80" s="34"/>
    </row>
    <row r="81" spans="1:16" ht="20.25" customHeight="1">
      <c r="A81" s="2"/>
      <c r="B81" s="209" t="s">
        <v>144</v>
      </c>
      <c r="C81" s="210"/>
      <c r="D81" s="61"/>
      <c r="E81" s="62"/>
      <c r="F81" s="63"/>
      <c r="G81" s="62"/>
      <c r="H81" s="64"/>
      <c r="I81" s="65"/>
      <c r="J81" s="64"/>
      <c r="K81" s="65"/>
      <c r="L81" s="64"/>
      <c r="M81" s="66"/>
      <c r="N81" s="67"/>
      <c r="O81" s="34"/>
      <c r="P81" s="34"/>
    </row>
    <row r="82" spans="2:16" ht="26.25" customHeight="1">
      <c r="B82" s="237" t="s">
        <v>16</v>
      </c>
      <c r="C82" s="237"/>
      <c r="D82" s="36"/>
      <c r="E82" s="121">
        <f>G82</f>
        <v>8738.3</v>
      </c>
      <c r="F82" s="121"/>
      <c r="G82" s="121">
        <f>G78+G68+G38+G25</f>
        <v>8738.3</v>
      </c>
      <c r="H82" s="122"/>
      <c r="I82" s="135">
        <f>K82</f>
        <v>6601.6</v>
      </c>
      <c r="J82" s="123"/>
      <c r="K82" s="135">
        <f>K78+K68+K38+K25</f>
        <v>6601.6</v>
      </c>
      <c r="L82" s="35"/>
      <c r="M82" s="49"/>
      <c r="N82" s="49"/>
      <c r="O82" s="34"/>
      <c r="P82" s="34"/>
    </row>
    <row r="83" spans="1:16" s="6" customFormat="1" ht="4.5" customHeight="1">
      <c r="A83" s="2"/>
      <c r="B83" s="37"/>
      <c r="C83" s="38"/>
      <c r="D83" s="38"/>
      <c r="E83" s="42"/>
      <c r="F83" s="42"/>
      <c r="G83" s="42"/>
      <c r="H83" s="37"/>
      <c r="I83" s="37"/>
      <c r="J83" s="37"/>
      <c r="K83" s="37"/>
      <c r="L83" s="37"/>
      <c r="M83" s="43"/>
      <c r="N83" s="43"/>
      <c r="O83" s="33"/>
      <c r="P83" s="33"/>
    </row>
    <row r="84" spans="1:16" s="6" customFormat="1" ht="17.25" customHeight="1">
      <c r="A84" s="2"/>
      <c r="B84" s="37"/>
      <c r="C84" s="38"/>
      <c r="D84" s="38"/>
      <c r="E84" s="42"/>
      <c r="F84" s="42"/>
      <c r="G84" s="42"/>
      <c r="H84" s="37"/>
      <c r="I84" s="37"/>
      <c r="J84" s="37"/>
      <c r="K84" s="37"/>
      <c r="L84" s="37"/>
      <c r="M84" s="43"/>
      <c r="N84" s="43"/>
      <c r="O84" s="33"/>
      <c r="P84" s="33"/>
    </row>
    <row r="85" spans="1:16" s="6" customFormat="1" ht="15">
      <c r="A85" s="2"/>
      <c r="B85" s="37" t="s">
        <v>33</v>
      </c>
      <c r="C85" s="38"/>
      <c r="D85" s="38"/>
      <c r="E85" s="68"/>
      <c r="F85" s="42"/>
      <c r="G85" s="68"/>
      <c r="H85" s="37"/>
      <c r="I85" s="37"/>
      <c r="J85" s="37"/>
      <c r="K85" s="37"/>
      <c r="L85" s="37"/>
      <c r="M85" s="43"/>
      <c r="N85" s="43"/>
      <c r="O85" s="33"/>
      <c r="P85" s="33"/>
    </row>
    <row r="86" spans="1:16" s="6" customFormat="1" ht="6.75" customHeight="1">
      <c r="A86" s="2"/>
      <c r="B86" s="37"/>
      <c r="C86" s="38"/>
      <c r="D86" s="38"/>
      <c r="E86" s="42"/>
      <c r="F86" s="42"/>
      <c r="G86" s="42"/>
      <c r="H86" s="37"/>
      <c r="I86" s="37"/>
      <c r="J86" s="37"/>
      <c r="K86" s="37"/>
      <c r="L86" s="37"/>
      <c r="M86" s="43"/>
      <c r="N86" s="43"/>
      <c r="O86" s="33"/>
      <c r="P86" s="33"/>
    </row>
    <row r="87" spans="2:16" ht="6.75" customHeight="1">
      <c r="B87" s="39"/>
      <c r="C87" s="40"/>
      <c r="D87" s="40"/>
      <c r="E87" s="69"/>
      <c r="F87" s="69"/>
      <c r="G87" s="69"/>
      <c r="H87" s="39"/>
      <c r="I87" s="39"/>
      <c r="J87" s="39"/>
      <c r="K87" s="39"/>
      <c r="L87" s="39"/>
      <c r="M87" s="70"/>
      <c r="N87" s="70"/>
      <c r="O87" s="34"/>
      <c r="P87" s="34"/>
    </row>
    <row r="88" spans="2:16" ht="48.75" customHeight="1">
      <c r="B88" s="229" t="s">
        <v>194</v>
      </c>
      <c r="C88" s="229"/>
      <c r="D88" s="229"/>
      <c r="E88" s="230" t="s">
        <v>34</v>
      </c>
      <c r="F88" s="231"/>
      <c r="G88" s="232"/>
      <c r="H88" s="233" t="s">
        <v>35</v>
      </c>
      <c r="I88" s="233"/>
      <c r="J88" s="233"/>
      <c r="K88" s="39"/>
      <c r="L88" s="39"/>
      <c r="M88" s="70"/>
      <c r="N88" s="70"/>
      <c r="O88" s="34"/>
      <c r="P88" s="34"/>
    </row>
    <row r="89" spans="2:16" ht="42.75">
      <c r="B89" s="71" t="s">
        <v>12</v>
      </c>
      <c r="C89" s="71" t="s">
        <v>13</v>
      </c>
      <c r="D89" s="71" t="s">
        <v>14</v>
      </c>
      <c r="E89" s="72" t="s">
        <v>12</v>
      </c>
      <c r="F89" s="72" t="s">
        <v>13</v>
      </c>
      <c r="G89" s="72" t="s">
        <v>14</v>
      </c>
      <c r="H89" s="72" t="s">
        <v>12</v>
      </c>
      <c r="I89" s="72" t="s">
        <v>13</v>
      </c>
      <c r="J89" s="72" t="s">
        <v>14</v>
      </c>
      <c r="K89" s="39"/>
      <c r="L89" s="39"/>
      <c r="M89" s="70"/>
      <c r="N89" s="70"/>
      <c r="O89" s="34"/>
      <c r="P89" s="34"/>
    </row>
    <row r="90" spans="2:16" ht="15">
      <c r="B90" s="73">
        <f>SUM(C90:D90)</f>
        <v>8738.3</v>
      </c>
      <c r="C90" s="73">
        <f>E82</f>
        <v>8738.3</v>
      </c>
      <c r="D90" s="73"/>
      <c r="E90" s="73">
        <f>SUM(F90:G90)</f>
        <v>6601.6</v>
      </c>
      <c r="F90" s="73">
        <f>I82</f>
        <v>6601.6</v>
      </c>
      <c r="G90" s="74"/>
      <c r="H90" s="73">
        <f>SUM(I90:J90)</f>
        <v>2136.699999999999</v>
      </c>
      <c r="I90" s="73">
        <f>C90-F90</f>
        <v>2136.699999999999</v>
      </c>
      <c r="J90" s="73"/>
      <c r="K90" s="39"/>
      <c r="L90" s="39"/>
      <c r="M90" s="70"/>
      <c r="N90" s="70"/>
      <c r="O90" s="34"/>
      <c r="P90" s="34"/>
    </row>
    <row r="91" spans="2:16" ht="15">
      <c r="B91" s="39"/>
      <c r="C91" s="40"/>
      <c r="D91" s="40"/>
      <c r="E91" s="69"/>
      <c r="F91" s="69"/>
      <c r="G91" s="69"/>
      <c r="H91" s="39"/>
      <c r="I91" s="39"/>
      <c r="J91" s="39"/>
      <c r="K91" s="39"/>
      <c r="L91" s="39"/>
      <c r="M91" s="70"/>
      <c r="N91" s="70"/>
      <c r="O91" s="34"/>
      <c r="P91" s="34"/>
    </row>
    <row r="92" spans="2:16" ht="15">
      <c r="B92" s="39"/>
      <c r="C92" s="40"/>
      <c r="D92" s="40"/>
      <c r="E92" s="69"/>
      <c r="F92" s="69"/>
      <c r="G92" s="69"/>
      <c r="H92" s="39"/>
      <c r="I92" s="39"/>
      <c r="J92" s="39"/>
      <c r="K92" s="39"/>
      <c r="L92" s="39"/>
      <c r="M92" s="70"/>
      <c r="N92" s="70"/>
      <c r="O92" s="34"/>
      <c r="P92" s="34"/>
    </row>
    <row r="93" spans="2:16" ht="42.75" customHeight="1">
      <c r="B93" s="238" t="s">
        <v>243</v>
      </c>
      <c r="C93" s="238"/>
      <c r="D93" s="40"/>
      <c r="E93" s="69"/>
      <c r="F93" s="69"/>
      <c r="G93" s="69"/>
      <c r="H93" s="39"/>
      <c r="I93" s="39"/>
      <c r="J93" s="139" t="s">
        <v>244</v>
      </c>
      <c r="K93" s="39"/>
      <c r="L93" s="39"/>
      <c r="M93" s="70"/>
      <c r="N93" s="70"/>
      <c r="O93" s="34"/>
      <c r="P93" s="34"/>
    </row>
    <row r="94" spans="2:16" ht="18" customHeight="1">
      <c r="B94" s="39"/>
      <c r="C94" s="40"/>
      <c r="D94" s="40"/>
      <c r="E94" s="69"/>
      <c r="F94" s="69"/>
      <c r="G94" s="69"/>
      <c r="H94" s="39"/>
      <c r="I94" s="39"/>
      <c r="J94" s="39"/>
      <c r="K94" s="39"/>
      <c r="L94" s="39"/>
      <c r="M94" s="70"/>
      <c r="N94" s="70"/>
      <c r="O94" s="34"/>
      <c r="P94" s="34"/>
    </row>
    <row r="95" spans="2:16" ht="17.25" customHeight="1">
      <c r="B95" s="238" t="s">
        <v>245</v>
      </c>
      <c r="C95" s="238"/>
      <c r="D95" s="40"/>
      <c r="E95" s="69"/>
      <c r="F95" s="69"/>
      <c r="G95" s="69"/>
      <c r="H95" s="39"/>
      <c r="I95" s="39"/>
      <c r="J95" s="239" t="s">
        <v>246</v>
      </c>
      <c r="K95" s="239"/>
      <c r="L95" s="239"/>
      <c r="M95" s="239"/>
      <c r="N95" s="70"/>
      <c r="O95" s="34"/>
      <c r="P95" s="34"/>
    </row>
    <row r="96" spans="2:16" ht="18.75" customHeight="1">
      <c r="B96" s="238"/>
      <c r="C96" s="238"/>
      <c r="D96" s="140"/>
      <c r="E96" s="140"/>
      <c r="F96" s="104"/>
      <c r="G96" s="104"/>
      <c r="H96" s="104"/>
      <c r="I96" s="39"/>
      <c r="J96" s="239"/>
      <c r="K96" s="239"/>
      <c r="L96" s="239"/>
      <c r="M96" s="239"/>
      <c r="N96" s="70"/>
      <c r="O96" s="34"/>
      <c r="P96" s="34"/>
    </row>
    <row r="97" spans="2:16" ht="15">
      <c r="B97" s="39"/>
      <c r="C97" s="240"/>
      <c r="D97" s="240"/>
      <c r="E97" s="240"/>
      <c r="F97" s="241"/>
      <c r="G97" s="241"/>
      <c r="H97" s="241"/>
      <c r="I97" s="39"/>
      <c r="J97" s="39"/>
      <c r="K97" s="39"/>
      <c r="L97" s="39"/>
      <c r="M97" s="70"/>
      <c r="N97" s="70"/>
      <c r="O97" s="34"/>
      <c r="P97" s="34"/>
    </row>
    <row r="98" spans="2:16" ht="15">
      <c r="B98" s="39"/>
      <c r="C98" s="40"/>
      <c r="D98" s="40"/>
      <c r="E98" s="69"/>
      <c r="F98" s="69"/>
      <c r="G98" s="69"/>
      <c r="H98" s="39"/>
      <c r="I98" s="39"/>
      <c r="J98" s="39"/>
      <c r="K98" s="39"/>
      <c r="L98" s="39"/>
      <c r="M98" s="70"/>
      <c r="N98" s="70"/>
      <c r="O98" s="34"/>
      <c r="P98" s="34"/>
    </row>
  </sheetData>
  <sheetProtection/>
  <mergeCells count="129">
    <mergeCell ref="B93:C93"/>
    <mergeCell ref="B95:C96"/>
    <mergeCell ref="J95:M96"/>
    <mergeCell ref="C97:E97"/>
    <mergeCell ref="F97:H97"/>
    <mergeCell ref="B4:N4"/>
    <mergeCell ref="B68:C68"/>
    <mergeCell ref="B78:C78"/>
    <mergeCell ref="B79:C79"/>
    <mergeCell ref="B80:C80"/>
    <mergeCell ref="B88:D88"/>
    <mergeCell ref="E88:G88"/>
    <mergeCell ref="H88:J88"/>
    <mergeCell ref="B1:P1"/>
    <mergeCell ref="B2:P2"/>
    <mergeCell ref="B3:P3"/>
    <mergeCell ref="B82:C82"/>
    <mergeCell ref="B6:B8"/>
    <mergeCell ref="C6:C8"/>
    <mergeCell ref="E7:E8"/>
    <mergeCell ref="F7:H7"/>
    <mergeCell ref="I7:I8"/>
    <mergeCell ref="J7:L7"/>
    <mergeCell ref="M6:M8"/>
    <mergeCell ref="B81:C81"/>
    <mergeCell ref="B72:N72"/>
    <mergeCell ref="B29:N29"/>
    <mergeCell ref="B18:N18"/>
    <mergeCell ref="B42:N42"/>
    <mergeCell ref="B50:N50"/>
    <mergeCell ref="D6:D8"/>
    <mergeCell ref="E6:H6"/>
    <mergeCell ref="N6:N8"/>
    <mergeCell ref="B11:N11"/>
    <mergeCell ref="I6:L6"/>
    <mergeCell ref="B46:C46"/>
    <mergeCell ref="B10:N10"/>
    <mergeCell ref="B14:C14"/>
    <mergeCell ref="B15:C15"/>
    <mergeCell ref="B16:C16"/>
    <mergeCell ref="B17:C17"/>
    <mergeCell ref="B41:C41"/>
    <mergeCell ref="B25:C25"/>
    <mergeCell ref="B26:C26"/>
    <mergeCell ref="B27:C27"/>
    <mergeCell ref="B28:C28"/>
    <mergeCell ref="B38:C38"/>
    <mergeCell ref="B39:C39"/>
    <mergeCell ref="B40:C40"/>
    <mergeCell ref="B47:C47"/>
    <mergeCell ref="B48:C48"/>
    <mergeCell ref="B49:C49"/>
    <mergeCell ref="B56:C56"/>
    <mergeCell ref="B57:C57"/>
    <mergeCell ref="H68:H71"/>
    <mergeCell ref="B58:C58"/>
    <mergeCell ref="B59:C59"/>
    <mergeCell ref="B62:C62"/>
    <mergeCell ref="B63:C63"/>
    <mergeCell ref="D56:D59"/>
    <mergeCell ref="E56:E59"/>
    <mergeCell ref="F56:F59"/>
    <mergeCell ref="G56:G59"/>
    <mergeCell ref="N68:N71"/>
    <mergeCell ref="B65:C65"/>
    <mergeCell ref="B69:C69"/>
    <mergeCell ref="B70:C70"/>
    <mergeCell ref="B71:C71"/>
    <mergeCell ref="B60:N60"/>
    <mergeCell ref="B66:N66"/>
    <mergeCell ref="F68:F71"/>
    <mergeCell ref="G68:G71"/>
    <mergeCell ref="I62:I65"/>
    <mergeCell ref="I68:I71"/>
    <mergeCell ref="J68:J71"/>
    <mergeCell ref="K68:K71"/>
    <mergeCell ref="L68:L71"/>
    <mergeCell ref="B64:C64"/>
    <mergeCell ref="M68:M71"/>
    <mergeCell ref="H56:H59"/>
    <mergeCell ref="D62:D65"/>
    <mergeCell ref="E62:E65"/>
    <mergeCell ref="F62:F65"/>
    <mergeCell ref="G62:G65"/>
    <mergeCell ref="H62:H65"/>
    <mergeCell ref="M56:M59"/>
    <mergeCell ref="D68:D71"/>
    <mergeCell ref="E68:E71"/>
    <mergeCell ref="N56:N59"/>
    <mergeCell ref="J62:J65"/>
    <mergeCell ref="K62:K65"/>
    <mergeCell ref="L62:L65"/>
    <mergeCell ref="N62:N65"/>
    <mergeCell ref="M62:M65"/>
    <mergeCell ref="J46:J49"/>
    <mergeCell ref="K46:K49"/>
    <mergeCell ref="I56:I59"/>
    <mergeCell ref="J56:J59"/>
    <mergeCell ref="K56:K59"/>
    <mergeCell ref="L56:L59"/>
    <mergeCell ref="L46:L49"/>
    <mergeCell ref="D46:D49"/>
    <mergeCell ref="E46:E49"/>
    <mergeCell ref="F46:F49"/>
    <mergeCell ref="G46:G49"/>
    <mergeCell ref="H46:H49"/>
    <mergeCell ref="I46:I49"/>
    <mergeCell ref="M46:M49"/>
    <mergeCell ref="N46:N49"/>
    <mergeCell ref="K14:K17"/>
    <mergeCell ref="L14:L17"/>
    <mergeCell ref="M14:M17"/>
    <mergeCell ref="N14:N17"/>
    <mergeCell ref="L25:L28"/>
    <mergeCell ref="M25:M28"/>
    <mergeCell ref="N25:N28"/>
    <mergeCell ref="I14:I17"/>
    <mergeCell ref="J14:J17"/>
    <mergeCell ref="H25:H28"/>
    <mergeCell ref="I25:I28"/>
    <mergeCell ref="J25:J28"/>
    <mergeCell ref="K25:K28"/>
    <mergeCell ref="F25:F28"/>
    <mergeCell ref="G25:G28"/>
    <mergeCell ref="E14:E17"/>
    <mergeCell ref="F14:F17"/>
    <mergeCell ref="G14:G17"/>
    <mergeCell ref="H14:H17"/>
    <mergeCell ref="E25:E28"/>
  </mergeCells>
  <printOptions/>
  <pageMargins left="0.25" right="0.25" top="0.75" bottom="0.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4"/>
  <sheetViews>
    <sheetView zoomScale="117" zoomScaleNormal="117" zoomScalePageLayoutView="0" workbookViewId="0" topLeftCell="B67">
      <selection activeCell="F77" sqref="F77:I79"/>
    </sheetView>
  </sheetViews>
  <sheetFormatPr defaultColWidth="9.140625" defaultRowHeight="15"/>
  <cols>
    <col min="1" max="1" width="3.421875" style="0" customWidth="1"/>
    <col min="2" max="2" width="35.00390625" style="1" customWidth="1"/>
    <col min="3" max="3" width="15.28125" style="1" customWidth="1"/>
    <col min="4" max="4" width="25.140625" style="1" customWidth="1"/>
    <col min="5" max="5" width="12.421875" style="1" customWidth="1"/>
    <col min="6" max="6" width="14.140625" style="1" customWidth="1"/>
    <col min="7" max="7" width="10.57421875" style="0" customWidth="1"/>
    <col min="8" max="8" width="13.140625" style="0" customWidth="1"/>
    <col min="9" max="9" width="35.28125" style="0" customWidth="1"/>
  </cols>
  <sheetData>
    <row r="2" spans="2:14" ht="15.75">
      <c r="B2" s="234" t="s">
        <v>29</v>
      </c>
      <c r="C2" s="234"/>
      <c r="D2" s="234"/>
      <c r="E2" s="234"/>
      <c r="F2" s="234"/>
      <c r="G2" s="234"/>
      <c r="H2" s="234"/>
      <c r="I2" s="234"/>
      <c r="J2" s="9"/>
      <c r="K2" s="9"/>
      <c r="L2" s="9"/>
      <c r="M2" s="9"/>
      <c r="N2" s="9"/>
    </row>
    <row r="3" spans="2:9" ht="15.75">
      <c r="B3" s="249" t="s">
        <v>128</v>
      </c>
      <c r="C3" s="249"/>
      <c r="D3" s="249"/>
      <c r="E3" s="249"/>
      <c r="F3" s="249"/>
      <c r="G3" s="249"/>
      <c r="H3" s="249"/>
      <c r="I3" s="249"/>
    </row>
    <row r="4" spans="2:14" ht="15.75">
      <c r="B4" s="235" t="s">
        <v>208</v>
      </c>
      <c r="C4" s="235"/>
      <c r="D4" s="235"/>
      <c r="E4" s="235"/>
      <c r="F4" s="235"/>
      <c r="G4" s="235"/>
      <c r="H4" s="235"/>
      <c r="I4" s="235"/>
      <c r="J4" s="10"/>
      <c r="K4" s="10"/>
      <c r="L4" s="10"/>
      <c r="M4" s="10"/>
      <c r="N4" s="10"/>
    </row>
    <row r="5" spans="2:6" ht="15.75">
      <c r="B5" s="11"/>
      <c r="C5" s="11"/>
      <c r="D5" s="11"/>
      <c r="E5" s="11"/>
      <c r="F5" s="11"/>
    </row>
    <row r="6" spans="2:9" ht="38.25" customHeight="1">
      <c r="B6" s="255" t="s">
        <v>26</v>
      </c>
      <c r="C6" s="255" t="s">
        <v>18</v>
      </c>
      <c r="D6" s="255" t="s">
        <v>19</v>
      </c>
      <c r="E6" s="255" t="s">
        <v>20</v>
      </c>
      <c r="F6" s="254" t="s">
        <v>25</v>
      </c>
      <c r="G6" s="254"/>
      <c r="H6" s="255" t="s">
        <v>23</v>
      </c>
      <c r="I6" s="255" t="s">
        <v>24</v>
      </c>
    </row>
    <row r="7" spans="2:9" ht="42" customHeight="1">
      <c r="B7" s="256"/>
      <c r="C7" s="256"/>
      <c r="D7" s="256"/>
      <c r="E7" s="256"/>
      <c r="F7" s="15" t="s">
        <v>21</v>
      </c>
      <c r="G7" s="15" t="s">
        <v>22</v>
      </c>
      <c r="H7" s="256"/>
      <c r="I7" s="256"/>
    </row>
    <row r="8" spans="2:9" ht="22.5" customHeight="1"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</row>
    <row r="9" spans="2:9" ht="18.75" customHeight="1">
      <c r="B9" s="268" t="s">
        <v>168</v>
      </c>
      <c r="C9" s="268"/>
      <c r="D9" s="268"/>
      <c r="E9" s="268"/>
      <c r="F9" s="268"/>
      <c r="G9" s="268"/>
      <c r="H9" s="268"/>
      <c r="I9" s="268"/>
    </row>
    <row r="10" spans="2:9" ht="21.75" customHeight="1">
      <c r="B10" s="265" t="s">
        <v>169</v>
      </c>
      <c r="C10" s="266"/>
      <c r="D10" s="266"/>
      <c r="E10" s="266"/>
      <c r="F10" s="266"/>
      <c r="G10" s="266"/>
      <c r="H10" s="266"/>
      <c r="I10" s="267"/>
    </row>
    <row r="11" spans="2:9" ht="30.75" customHeight="1">
      <c r="B11" s="253" t="s">
        <v>167</v>
      </c>
      <c r="C11" s="253"/>
      <c r="D11" s="253"/>
      <c r="E11" s="253"/>
      <c r="F11" s="253"/>
      <c r="G11" s="253"/>
      <c r="H11" s="253"/>
      <c r="I11" s="253"/>
    </row>
    <row r="12" spans="2:9" ht="120" customHeight="1">
      <c r="B12" s="88" t="s">
        <v>36</v>
      </c>
      <c r="C12" s="81"/>
      <c r="D12" s="80" t="s">
        <v>161</v>
      </c>
      <c r="E12" s="83" t="s">
        <v>37</v>
      </c>
      <c r="F12" s="85">
        <v>5</v>
      </c>
      <c r="G12" s="109">
        <v>4.5</v>
      </c>
      <c r="H12" s="86">
        <v>-0.5</v>
      </c>
      <c r="I12" s="103" t="s">
        <v>236</v>
      </c>
    </row>
    <row r="13" spans="2:9" ht="18.75" customHeight="1">
      <c r="B13" s="250" t="s">
        <v>38</v>
      </c>
      <c r="C13" s="84" t="s">
        <v>157</v>
      </c>
      <c r="D13" s="84" t="s">
        <v>140</v>
      </c>
      <c r="E13" s="85" t="s">
        <v>39</v>
      </c>
      <c r="F13" s="85">
        <v>0</v>
      </c>
      <c r="G13" s="86">
        <v>0</v>
      </c>
      <c r="H13" s="86">
        <v>0</v>
      </c>
      <c r="I13" s="82"/>
    </row>
    <row r="14" spans="2:9" ht="47.25" customHeight="1">
      <c r="B14" s="251"/>
      <c r="C14" s="88" t="s">
        <v>158</v>
      </c>
      <c r="D14" s="88" t="s">
        <v>40</v>
      </c>
      <c r="E14" s="85" t="s">
        <v>127</v>
      </c>
      <c r="F14" s="85">
        <v>0</v>
      </c>
      <c r="G14" s="109">
        <v>254548</v>
      </c>
      <c r="H14" s="109">
        <v>254548</v>
      </c>
      <c r="I14" s="103" t="s">
        <v>129</v>
      </c>
    </row>
    <row r="15" spans="2:9" ht="54" customHeight="1">
      <c r="B15" s="251"/>
      <c r="C15" s="88" t="s">
        <v>159</v>
      </c>
      <c r="D15" s="88" t="s">
        <v>139</v>
      </c>
      <c r="E15" s="85" t="s">
        <v>39</v>
      </c>
      <c r="F15" s="85">
        <v>0</v>
      </c>
      <c r="G15" s="86">
        <v>0</v>
      </c>
      <c r="H15" s="86">
        <v>0</v>
      </c>
      <c r="I15" s="12"/>
    </row>
    <row r="16" spans="2:9" ht="44.25" customHeight="1">
      <c r="B16" s="252"/>
      <c r="C16" s="84" t="s">
        <v>160</v>
      </c>
      <c r="D16" s="87" t="s">
        <v>41</v>
      </c>
      <c r="E16" s="85" t="s">
        <v>37</v>
      </c>
      <c r="F16" s="89">
        <v>0</v>
      </c>
      <c r="G16" s="109">
        <v>95</v>
      </c>
      <c r="H16" s="109">
        <v>95</v>
      </c>
      <c r="I16" s="103" t="s">
        <v>193</v>
      </c>
    </row>
    <row r="17" spans="2:9" ht="15">
      <c r="B17" s="81" t="s">
        <v>43</v>
      </c>
      <c r="C17" s="81"/>
      <c r="D17" s="81"/>
      <c r="E17" s="81"/>
      <c r="F17" s="81"/>
      <c r="G17" s="82"/>
      <c r="H17" s="82"/>
      <c r="I17" s="82"/>
    </row>
    <row r="18" spans="2:9" ht="63.75">
      <c r="B18" s="88" t="s">
        <v>44</v>
      </c>
      <c r="C18" s="81"/>
      <c r="D18" s="88" t="s">
        <v>162</v>
      </c>
      <c r="E18" s="85" t="s">
        <v>45</v>
      </c>
      <c r="F18" s="85">
        <v>10</v>
      </c>
      <c r="G18" s="86">
        <v>10</v>
      </c>
      <c r="H18" s="86">
        <v>0</v>
      </c>
      <c r="I18" s="92" t="s">
        <v>129</v>
      </c>
    </row>
    <row r="19" spans="2:9" ht="51">
      <c r="B19" s="88" t="s">
        <v>46</v>
      </c>
      <c r="C19" s="81"/>
      <c r="D19" s="88" t="s">
        <v>47</v>
      </c>
      <c r="E19" s="85" t="s">
        <v>37</v>
      </c>
      <c r="F19" s="85">
        <v>100</v>
      </c>
      <c r="G19" s="86">
        <v>100</v>
      </c>
      <c r="H19" s="86">
        <v>0</v>
      </c>
      <c r="I19" s="103" t="s">
        <v>129</v>
      </c>
    </row>
    <row r="20" spans="2:9" ht="54" customHeight="1">
      <c r="B20" s="243" t="s">
        <v>170</v>
      </c>
      <c r="C20" s="84" t="s">
        <v>157</v>
      </c>
      <c r="D20" s="84" t="s">
        <v>140</v>
      </c>
      <c r="E20" s="85" t="s">
        <v>39</v>
      </c>
      <c r="F20" s="85">
        <v>1910.2</v>
      </c>
      <c r="G20" s="109">
        <v>1903.1</v>
      </c>
      <c r="H20" s="109">
        <v>-7.1</v>
      </c>
      <c r="I20" s="87" t="s">
        <v>218</v>
      </c>
    </row>
    <row r="21" spans="2:9" ht="63.75">
      <c r="B21" s="244"/>
      <c r="C21" s="88" t="s">
        <v>158</v>
      </c>
      <c r="D21" s="88" t="s">
        <v>48</v>
      </c>
      <c r="E21" s="85" t="s">
        <v>127</v>
      </c>
      <c r="F21" s="89" t="s">
        <v>229</v>
      </c>
      <c r="G21" s="109">
        <v>870</v>
      </c>
      <c r="H21" s="109">
        <v>0</v>
      </c>
      <c r="I21" s="114" t="s">
        <v>129</v>
      </c>
    </row>
    <row r="22" spans="2:9" ht="25.5">
      <c r="B22" s="244"/>
      <c r="C22" s="88" t="s">
        <v>159</v>
      </c>
      <c r="D22" s="88" t="s">
        <v>49</v>
      </c>
      <c r="E22" s="85" t="s">
        <v>39</v>
      </c>
      <c r="F22" s="85">
        <v>1.04</v>
      </c>
      <c r="G22" s="108">
        <v>2.18</v>
      </c>
      <c r="H22" s="109">
        <v>1.14</v>
      </c>
      <c r="I22" s="103" t="s">
        <v>201</v>
      </c>
    </row>
    <row r="23" spans="2:9" ht="51">
      <c r="B23" s="245"/>
      <c r="C23" s="84" t="s">
        <v>160</v>
      </c>
      <c r="D23" s="88" t="s">
        <v>50</v>
      </c>
      <c r="E23" s="85" t="s">
        <v>37</v>
      </c>
      <c r="F23" s="85">
        <v>100</v>
      </c>
      <c r="G23" s="86">
        <v>100</v>
      </c>
      <c r="H23" s="86">
        <v>0</v>
      </c>
      <c r="I23" s="92" t="s">
        <v>129</v>
      </c>
    </row>
    <row r="24" spans="2:9" ht="78.75" customHeight="1">
      <c r="B24" s="88" t="s">
        <v>51</v>
      </c>
      <c r="C24" s="81"/>
      <c r="D24" s="88" t="s">
        <v>206</v>
      </c>
      <c r="E24" s="85" t="s">
        <v>37</v>
      </c>
      <c r="F24" s="85">
        <v>95</v>
      </c>
      <c r="G24" s="109">
        <v>98.9</v>
      </c>
      <c r="H24" s="109">
        <v>3.9</v>
      </c>
      <c r="I24" s="92" t="s">
        <v>129</v>
      </c>
    </row>
    <row r="25" spans="2:9" ht="52.5" customHeight="1">
      <c r="B25" s="79" t="s">
        <v>52</v>
      </c>
      <c r="C25" s="81"/>
      <c r="D25" s="88" t="s">
        <v>53</v>
      </c>
      <c r="E25" s="85" t="s">
        <v>37</v>
      </c>
      <c r="F25" s="85">
        <v>100</v>
      </c>
      <c r="G25" s="86">
        <v>100</v>
      </c>
      <c r="H25" s="86">
        <v>0</v>
      </c>
      <c r="I25" s="92" t="s">
        <v>129</v>
      </c>
    </row>
    <row r="26" spans="2:9" ht="129" customHeight="1">
      <c r="B26" s="243" t="s">
        <v>171</v>
      </c>
      <c r="C26" s="84" t="s">
        <v>157</v>
      </c>
      <c r="D26" s="84" t="s">
        <v>140</v>
      </c>
      <c r="E26" s="85" t="s">
        <v>39</v>
      </c>
      <c r="F26" s="85">
        <v>630.5</v>
      </c>
      <c r="G26" s="109">
        <v>232</v>
      </c>
      <c r="H26" s="109">
        <v>-398.5</v>
      </c>
      <c r="I26" s="87" t="s">
        <v>219</v>
      </c>
    </row>
    <row r="27" spans="2:9" ht="69" customHeight="1">
      <c r="B27" s="244"/>
      <c r="C27" s="88" t="s">
        <v>158</v>
      </c>
      <c r="D27" s="87" t="s">
        <v>54</v>
      </c>
      <c r="E27" s="85" t="s">
        <v>45</v>
      </c>
      <c r="F27" s="85">
        <v>3</v>
      </c>
      <c r="G27" s="86">
        <v>1</v>
      </c>
      <c r="H27" s="86">
        <v>-2</v>
      </c>
      <c r="I27" s="103" t="s">
        <v>199</v>
      </c>
    </row>
    <row r="28" spans="2:9" ht="33.75" customHeight="1">
      <c r="B28" s="244"/>
      <c r="C28" s="88" t="s">
        <v>159</v>
      </c>
      <c r="D28" s="88" t="s">
        <v>55</v>
      </c>
      <c r="E28" s="85" t="s">
        <v>39</v>
      </c>
      <c r="F28" s="85">
        <v>210.2</v>
      </c>
      <c r="G28" s="109">
        <v>204.6</v>
      </c>
      <c r="H28" s="109">
        <v>-5.6</v>
      </c>
      <c r="I28" s="112" t="s">
        <v>220</v>
      </c>
    </row>
    <row r="29" spans="2:9" ht="70.5" customHeight="1">
      <c r="B29" s="245"/>
      <c r="C29" s="84" t="s">
        <v>160</v>
      </c>
      <c r="D29" s="88" t="s">
        <v>56</v>
      </c>
      <c r="E29" s="85" t="s">
        <v>37</v>
      </c>
      <c r="F29" s="85">
        <v>100</v>
      </c>
      <c r="G29" s="86">
        <v>100</v>
      </c>
      <c r="H29" s="86">
        <v>0</v>
      </c>
      <c r="I29" s="95" t="s">
        <v>192</v>
      </c>
    </row>
    <row r="30" spans="2:9" ht="36" customHeight="1">
      <c r="B30" s="257" t="s">
        <v>57</v>
      </c>
      <c r="C30" s="258"/>
      <c r="D30" s="258"/>
      <c r="E30" s="258"/>
      <c r="F30" s="258"/>
      <c r="G30" s="258"/>
      <c r="H30" s="258"/>
      <c r="I30" s="259"/>
    </row>
    <row r="31" spans="2:9" ht="46.5" customHeight="1">
      <c r="B31" s="243" t="s">
        <v>58</v>
      </c>
      <c r="C31" s="84" t="s">
        <v>157</v>
      </c>
      <c r="D31" s="84" t="s">
        <v>140</v>
      </c>
      <c r="E31" s="85" t="s">
        <v>39</v>
      </c>
      <c r="F31" s="113">
        <v>79.1</v>
      </c>
      <c r="G31" s="109">
        <v>71.5</v>
      </c>
      <c r="H31" s="109">
        <v>-7.6</v>
      </c>
      <c r="I31" s="137" t="s">
        <v>213</v>
      </c>
    </row>
    <row r="32" spans="2:9" ht="63.75">
      <c r="B32" s="244"/>
      <c r="C32" s="88" t="s">
        <v>158</v>
      </c>
      <c r="D32" s="87" t="s">
        <v>59</v>
      </c>
      <c r="E32" s="85" t="s">
        <v>127</v>
      </c>
      <c r="F32" s="89" t="s">
        <v>228</v>
      </c>
      <c r="G32" s="109">
        <v>899</v>
      </c>
      <c r="H32" s="109">
        <v>0</v>
      </c>
      <c r="I32" s="114" t="s">
        <v>129</v>
      </c>
    </row>
    <row r="33" spans="2:9" ht="42.75" customHeight="1">
      <c r="B33" s="244"/>
      <c r="C33" s="88" t="s">
        <v>159</v>
      </c>
      <c r="D33" s="88" t="s">
        <v>60</v>
      </c>
      <c r="E33" s="85" t="s">
        <v>39</v>
      </c>
      <c r="F33" s="85">
        <v>0.04</v>
      </c>
      <c r="G33" s="109">
        <v>0.07</v>
      </c>
      <c r="H33" s="109">
        <v>0.03</v>
      </c>
      <c r="I33" s="112" t="s">
        <v>129</v>
      </c>
    </row>
    <row r="34" spans="2:9" ht="51">
      <c r="B34" s="245"/>
      <c r="C34" s="84" t="s">
        <v>160</v>
      </c>
      <c r="D34" s="88" t="s">
        <v>61</v>
      </c>
      <c r="E34" s="85" t="s">
        <v>37</v>
      </c>
      <c r="F34" s="85">
        <v>100</v>
      </c>
      <c r="G34" s="86">
        <v>100</v>
      </c>
      <c r="H34" s="86">
        <v>0</v>
      </c>
      <c r="I34" s="92" t="s">
        <v>129</v>
      </c>
    </row>
    <row r="35" spans="2:9" ht="102.75">
      <c r="B35" s="79" t="s">
        <v>62</v>
      </c>
      <c r="C35" s="81"/>
      <c r="D35" s="87" t="s">
        <v>63</v>
      </c>
      <c r="E35" s="85" t="s">
        <v>37</v>
      </c>
      <c r="F35" s="89" t="s">
        <v>198</v>
      </c>
      <c r="G35" s="109">
        <v>15.2</v>
      </c>
      <c r="H35" s="109">
        <v>0.2</v>
      </c>
      <c r="I35" s="112" t="s">
        <v>200</v>
      </c>
    </row>
    <row r="36" spans="2:9" ht="102.75">
      <c r="B36" s="79" t="s">
        <v>64</v>
      </c>
      <c r="C36" s="81"/>
      <c r="D36" s="87" t="s">
        <v>65</v>
      </c>
      <c r="E36" s="85" t="s">
        <v>37</v>
      </c>
      <c r="F36" s="85">
        <v>100</v>
      </c>
      <c r="G36" s="86">
        <v>100</v>
      </c>
      <c r="H36" s="86">
        <v>0</v>
      </c>
      <c r="I36" s="92" t="s">
        <v>129</v>
      </c>
    </row>
    <row r="37" spans="2:9" ht="110.25" customHeight="1">
      <c r="B37" s="243" t="s">
        <v>66</v>
      </c>
      <c r="C37" s="84" t="s">
        <v>157</v>
      </c>
      <c r="D37" s="84" t="s">
        <v>140</v>
      </c>
      <c r="E37" s="85" t="s">
        <v>39</v>
      </c>
      <c r="F37" s="111">
        <v>4258.8</v>
      </c>
      <c r="G37" s="115">
        <v>3000</v>
      </c>
      <c r="H37" s="115">
        <v>-1258.8</v>
      </c>
      <c r="I37" s="136" t="s">
        <v>221</v>
      </c>
    </row>
    <row r="38" spans="2:9" ht="108.75" customHeight="1">
      <c r="B38" s="244"/>
      <c r="C38" s="88" t="s">
        <v>158</v>
      </c>
      <c r="D38" s="88" t="s">
        <v>67</v>
      </c>
      <c r="E38" s="85" t="s">
        <v>127</v>
      </c>
      <c r="F38" s="89" t="s">
        <v>222</v>
      </c>
      <c r="G38" s="109">
        <v>1065</v>
      </c>
      <c r="H38" s="86">
        <v>0</v>
      </c>
      <c r="I38" s="92" t="s">
        <v>129</v>
      </c>
    </row>
    <row r="39" spans="2:9" ht="57" customHeight="1">
      <c r="B39" s="244"/>
      <c r="C39" s="88" t="s">
        <v>159</v>
      </c>
      <c r="D39" s="88" t="s">
        <v>68</v>
      </c>
      <c r="E39" s="85" t="s">
        <v>39</v>
      </c>
      <c r="F39" s="85">
        <v>2.1</v>
      </c>
      <c r="G39" s="109">
        <v>2.8</v>
      </c>
      <c r="H39" s="86">
        <v>0.7</v>
      </c>
      <c r="I39" s="112" t="s">
        <v>223</v>
      </c>
    </row>
    <row r="40" spans="2:9" ht="51.75">
      <c r="B40" s="245"/>
      <c r="C40" s="84" t="s">
        <v>160</v>
      </c>
      <c r="D40" s="79" t="s">
        <v>69</v>
      </c>
      <c r="E40" s="85" t="s">
        <v>37</v>
      </c>
      <c r="F40" s="85">
        <v>100</v>
      </c>
      <c r="G40" s="86">
        <v>100</v>
      </c>
      <c r="H40" s="86">
        <v>0</v>
      </c>
      <c r="I40" s="92" t="s">
        <v>129</v>
      </c>
    </row>
    <row r="41" spans="2:9" ht="95.25" customHeight="1">
      <c r="B41" s="88" t="s">
        <v>70</v>
      </c>
      <c r="C41" s="81"/>
      <c r="D41" s="88" t="s">
        <v>71</v>
      </c>
      <c r="E41" s="85" t="s">
        <v>37</v>
      </c>
      <c r="F41" s="85">
        <v>90</v>
      </c>
      <c r="G41" s="86">
        <v>94.3</v>
      </c>
      <c r="H41" s="86">
        <v>4.3</v>
      </c>
      <c r="I41" s="103" t="s">
        <v>129</v>
      </c>
    </row>
    <row r="42" spans="2:9" ht="79.5" customHeight="1">
      <c r="B42" s="88" t="s">
        <v>72</v>
      </c>
      <c r="C42" s="81"/>
      <c r="D42" s="88" t="s">
        <v>74</v>
      </c>
      <c r="E42" s="85" t="s">
        <v>37</v>
      </c>
      <c r="F42" s="85">
        <v>100</v>
      </c>
      <c r="G42" s="86">
        <v>100</v>
      </c>
      <c r="H42" s="86">
        <v>0</v>
      </c>
      <c r="I42" s="92" t="s">
        <v>129</v>
      </c>
    </row>
    <row r="43" spans="2:9" ht="89.25" customHeight="1">
      <c r="B43" s="87" t="s">
        <v>75</v>
      </c>
      <c r="C43" s="81"/>
      <c r="D43" s="79" t="s">
        <v>73</v>
      </c>
      <c r="E43" s="85" t="s">
        <v>37</v>
      </c>
      <c r="F43" s="85">
        <v>100</v>
      </c>
      <c r="G43" s="86">
        <v>100</v>
      </c>
      <c r="H43" s="86">
        <v>0</v>
      </c>
      <c r="I43" s="92" t="s">
        <v>129</v>
      </c>
    </row>
    <row r="44" spans="2:9" ht="51.75" customHeight="1">
      <c r="B44" s="88" t="s">
        <v>76</v>
      </c>
      <c r="C44" s="81"/>
      <c r="D44" s="88" t="s">
        <v>77</v>
      </c>
      <c r="E44" s="85" t="s">
        <v>37</v>
      </c>
      <c r="F44" s="85">
        <v>100</v>
      </c>
      <c r="G44" s="86">
        <v>100</v>
      </c>
      <c r="H44" s="86">
        <v>0</v>
      </c>
      <c r="I44" s="92" t="s">
        <v>129</v>
      </c>
    </row>
    <row r="45" spans="2:9" ht="15">
      <c r="B45" s="81" t="s">
        <v>78</v>
      </c>
      <c r="C45" s="81"/>
      <c r="D45" s="81"/>
      <c r="E45" s="81"/>
      <c r="F45" s="85"/>
      <c r="G45" s="82"/>
      <c r="H45" s="82"/>
      <c r="I45" s="82"/>
    </row>
    <row r="46" spans="2:9" ht="93" customHeight="1">
      <c r="B46" s="88" t="s">
        <v>79</v>
      </c>
      <c r="C46" s="81"/>
      <c r="D46" s="88" t="s">
        <v>136</v>
      </c>
      <c r="E46" s="85" t="s">
        <v>45</v>
      </c>
      <c r="F46" s="85">
        <v>1</v>
      </c>
      <c r="G46" s="86">
        <v>1</v>
      </c>
      <c r="H46" s="86">
        <v>0</v>
      </c>
      <c r="I46" s="92" t="s">
        <v>129</v>
      </c>
    </row>
    <row r="47" spans="2:9" ht="38.25">
      <c r="B47" s="88" t="s">
        <v>80</v>
      </c>
      <c r="C47" s="81"/>
      <c r="D47" s="88" t="s">
        <v>81</v>
      </c>
      <c r="E47" s="85" t="s">
        <v>37</v>
      </c>
      <c r="F47" s="85">
        <v>100</v>
      </c>
      <c r="G47" s="86">
        <v>100</v>
      </c>
      <c r="H47" s="86">
        <v>0</v>
      </c>
      <c r="I47" s="92" t="s">
        <v>129</v>
      </c>
    </row>
    <row r="48" spans="2:9" ht="65.25" customHeight="1">
      <c r="B48" s="87" t="s">
        <v>82</v>
      </c>
      <c r="C48" s="81"/>
      <c r="D48" s="88" t="s">
        <v>83</v>
      </c>
      <c r="E48" s="85" t="s">
        <v>37</v>
      </c>
      <c r="F48" s="85">
        <v>100</v>
      </c>
      <c r="G48" s="86">
        <v>100</v>
      </c>
      <c r="H48" s="86">
        <v>0</v>
      </c>
      <c r="I48" s="92" t="s">
        <v>129</v>
      </c>
    </row>
    <row r="49" spans="2:9" ht="28.5" customHeight="1">
      <c r="B49" s="257" t="s">
        <v>84</v>
      </c>
      <c r="C49" s="258"/>
      <c r="D49" s="258"/>
      <c r="E49" s="258"/>
      <c r="F49" s="258"/>
      <c r="G49" s="258"/>
      <c r="H49" s="258"/>
      <c r="I49" s="259"/>
    </row>
    <row r="50" spans="2:9" ht="91.5" customHeight="1">
      <c r="B50" s="87" t="s">
        <v>85</v>
      </c>
      <c r="C50" s="81"/>
      <c r="D50" s="87" t="s">
        <v>86</v>
      </c>
      <c r="E50" s="85" t="s">
        <v>37</v>
      </c>
      <c r="F50" s="85">
        <v>100</v>
      </c>
      <c r="G50" s="86">
        <v>100</v>
      </c>
      <c r="H50" s="86">
        <v>0</v>
      </c>
      <c r="I50" s="92" t="s">
        <v>129</v>
      </c>
    </row>
    <row r="51" spans="2:9" ht="63.75">
      <c r="B51" s="87" t="s">
        <v>87</v>
      </c>
      <c r="C51" s="81"/>
      <c r="D51" s="88" t="s">
        <v>88</v>
      </c>
      <c r="E51" s="85" t="s">
        <v>45</v>
      </c>
      <c r="F51" s="85">
        <v>1</v>
      </c>
      <c r="G51" s="86">
        <v>1</v>
      </c>
      <c r="H51" s="86">
        <v>0</v>
      </c>
      <c r="I51" s="92" t="s">
        <v>129</v>
      </c>
    </row>
    <row r="52" spans="2:9" ht="64.5">
      <c r="B52" s="87" t="s">
        <v>89</v>
      </c>
      <c r="C52" s="81"/>
      <c r="D52" s="79" t="s">
        <v>90</v>
      </c>
      <c r="E52" s="85" t="s">
        <v>45</v>
      </c>
      <c r="F52" s="85">
        <v>1</v>
      </c>
      <c r="G52" s="86">
        <v>1</v>
      </c>
      <c r="H52" s="86">
        <v>0</v>
      </c>
      <c r="I52" s="92" t="s">
        <v>129</v>
      </c>
    </row>
    <row r="53" spans="2:9" ht="66" customHeight="1">
      <c r="B53" s="87" t="s">
        <v>91</v>
      </c>
      <c r="C53" s="81"/>
      <c r="D53" s="88" t="s">
        <v>92</v>
      </c>
      <c r="E53" s="85" t="s">
        <v>37</v>
      </c>
      <c r="F53" s="85">
        <v>100</v>
      </c>
      <c r="G53" s="86">
        <v>100</v>
      </c>
      <c r="H53" s="86">
        <v>0</v>
      </c>
      <c r="I53" s="103" t="s">
        <v>129</v>
      </c>
    </row>
    <row r="54" spans="2:9" ht="67.5" customHeight="1">
      <c r="B54" s="87" t="s">
        <v>93</v>
      </c>
      <c r="C54" s="81"/>
      <c r="D54" s="88" t="s">
        <v>94</v>
      </c>
      <c r="E54" s="85" t="s">
        <v>37</v>
      </c>
      <c r="F54" s="85">
        <v>100</v>
      </c>
      <c r="G54" s="86">
        <v>100</v>
      </c>
      <c r="H54" s="86">
        <v>0</v>
      </c>
      <c r="I54" s="92" t="s">
        <v>129</v>
      </c>
    </row>
    <row r="55" spans="2:9" ht="16.5" customHeight="1">
      <c r="B55" s="257" t="s">
        <v>95</v>
      </c>
      <c r="C55" s="258"/>
      <c r="D55" s="258"/>
      <c r="E55" s="258"/>
      <c r="F55" s="258"/>
      <c r="G55" s="258"/>
      <c r="H55" s="258"/>
      <c r="I55" s="259"/>
    </row>
    <row r="56" spans="2:9" ht="77.25">
      <c r="B56" s="88" t="s">
        <v>96</v>
      </c>
      <c r="C56" s="81"/>
      <c r="D56" s="79" t="s">
        <v>97</v>
      </c>
      <c r="E56" s="85" t="s">
        <v>37</v>
      </c>
      <c r="F56" s="85">
        <v>100</v>
      </c>
      <c r="G56" s="86">
        <v>100</v>
      </c>
      <c r="H56" s="86">
        <v>0</v>
      </c>
      <c r="I56" s="92" t="s">
        <v>129</v>
      </c>
    </row>
    <row r="57" spans="2:9" ht="15">
      <c r="B57" s="260" t="s">
        <v>98</v>
      </c>
      <c r="C57" s="261"/>
      <c r="D57" s="261"/>
      <c r="E57" s="261"/>
      <c r="F57" s="261"/>
      <c r="G57" s="261"/>
      <c r="H57" s="261"/>
      <c r="I57" s="262"/>
    </row>
    <row r="58" spans="2:9" ht="80.25" customHeight="1">
      <c r="B58" s="243" t="s">
        <v>99</v>
      </c>
      <c r="C58" s="84" t="s">
        <v>157</v>
      </c>
      <c r="D58" s="84" t="s">
        <v>140</v>
      </c>
      <c r="E58" s="85" t="s">
        <v>39</v>
      </c>
      <c r="F58" s="111">
        <v>1849.7</v>
      </c>
      <c r="G58" s="115">
        <v>1385</v>
      </c>
      <c r="H58" s="116">
        <v>-464.7</v>
      </c>
      <c r="I58" s="87" t="s">
        <v>224</v>
      </c>
    </row>
    <row r="59" spans="2:9" ht="76.5" customHeight="1">
      <c r="B59" s="244"/>
      <c r="C59" s="88" t="s">
        <v>158</v>
      </c>
      <c r="D59" s="88" t="s">
        <v>100</v>
      </c>
      <c r="E59" s="85" t="s">
        <v>42</v>
      </c>
      <c r="F59" s="89" t="s">
        <v>226</v>
      </c>
      <c r="G59" s="109">
        <v>471</v>
      </c>
      <c r="H59" s="86">
        <v>0</v>
      </c>
      <c r="I59" s="103" t="s">
        <v>129</v>
      </c>
    </row>
    <row r="60" spans="2:9" ht="26.25" customHeight="1">
      <c r="B60" s="244"/>
      <c r="C60" s="88" t="s">
        <v>159</v>
      </c>
      <c r="D60" s="88" t="s">
        <v>101</v>
      </c>
      <c r="E60" s="85" t="s">
        <v>39</v>
      </c>
      <c r="F60" s="85">
        <v>1.9</v>
      </c>
      <c r="G60" s="109">
        <v>2.9</v>
      </c>
      <c r="H60" s="134">
        <v>1</v>
      </c>
      <c r="I60" s="103" t="s">
        <v>225</v>
      </c>
    </row>
    <row r="61" spans="2:9" ht="54.75" customHeight="1">
      <c r="B61" s="245"/>
      <c r="C61" s="84" t="s">
        <v>160</v>
      </c>
      <c r="D61" s="88" t="s">
        <v>102</v>
      </c>
      <c r="E61" s="89" t="s">
        <v>103</v>
      </c>
      <c r="F61" s="85">
        <v>0</v>
      </c>
      <c r="G61" s="86">
        <v>0</v>
      </c>
      <c r="H61" s="86">
        <v>0</v>
      </c>
      <c r="I61" s="92" t="s">
        <v>129</v>
      </c>
    </row>
    <row r="62" spans="2:9" ht="15">
      <c r="B62" s="246" t="s">
        <v>104</v>
      </c>
      <c r="C62" s="247"/>
      <c r="D62" s="247"/>
      <c r="E62" s="247"/>
      <c r="F62" s="247"/>
      <c r="G62" s="247"/>
      <c r="H62" s="247"/>
      <c r="I62" s="248"/>
    </row>
    <row r="63" spans="2:9" ht="141">
      <c r="B63" s="79" t="s">
        <v>105</v>
      </c>
      <c r="C63" s="81"/>
      <c r="D63" s="87" t="s">
        <v>106</v>
      </c>
      <c r="E63" s="85" t="s">
        <v>45</v>
      </c>
      <c r="F63" s="85">
        <v>1</v>
      </c>
      <c r="G63" s="86">
        <v>1</v>
      </c>
      <c r="H63" s="86">
        <v>0</v>
      </c>
      <c r="I63" s="92" t="s">
        <v>129</v>
      </c>
    </row>
    <row r="64" spans="2:9" ht="51">
      <c r="B64" s="88" t="s">
        <v>107</v>
      </c>
      <c r="C64" s="81"/>
      <c r="D64" s="88" t="s">
        <v>108</v>
      </c>
      <c r="E64" s="85" t="s">
        <v>37</v>
      </c>
      <c r="F64" s="85">
        <v>100</v>
      </c>
      <c r="G64" s="86">
        <v>100</v>
      </c>
      <c r="H64" s="86">
        <v>0</v>
      </c>
      <c r="I64" s="92" t="s">
        <v>129</v>
      </c>
    </row>
    <row r="65" spans="2:9" ht="54" customHeight="1">
      <c r="B65" s="88" t="s">
        <v>109</v>
      </c>
      <c r="C65" s="81"/>
      <c r="D65" s="88" t="s">
        <v>110</v>
      </c>
      <c r="E65" s="85" t="s">
        <v>37</v>
      </c>
      <c r="F65" s="89" t="s">
        <v>196</v>
      </c>
      <c r="G65" s="115">
        <v>95</v>
      </c>
      <c r="H65" s="86">
        <v>-5</v>
      </c>
      <c r="I65" s="95" t="s">
        <v>238</v>
      </c>
    </row>
    <row r="66" spans="2:9" ht="102.75">
      <c r="B66" s="88" t="s">
        <v>112</v>
      </c>
      <c r="C66" s="81"/>
      <c r="D66" s="79" t="s">
        <v>111</v>
      </c>
      <c r="E66" s="85" t="s">
        <v>37</v>
      </c>
      <c r="F66" s="85">
        <v>100</v>
      </c>
      <c r="G66" s="109">
        <v>100</v>
      </c>
      <c r="H66" s="86">
        <v>0</v>
      </c>
      <c r="I66" s="92" t="s">
        <v>200</v>
      </c>
    </row>
    <row r="67" spans="2:9" ht="41.25" customHeight="1">
      <c r="B67" s="243" t="s">
        <v>113</v>
      </c>
      <c r="C67" s="84" t="s">
        <v>157</v>
      </c>
      <c r="D67" s="84" t="s">
        <v>140</v>
      </c>
      <c r="E67" s="85" t="s">
        <v>39</v>
      </c>
      <c r="F67" s="128">
        <v>10</v>
      </c>
      <c r="G67" s="129">
        <v>10</v>
      </c>
      <c r="H67" s="86">
        <v>0</v>
      </c>
      <c r="I67" s="103" t="s">
        <v>227</v>
      </c>
    </row>
    <row r="68" spans="2:9" ht="39">
      <c r="B68" s="244"/>
      <c r="C68" s="88" t="s">
        <v>158</v>
      </c>
      <c r="D68" s="79" t="s">
        <v>114</v>
      </c>
      <c r="E68" s="85" t="s">
        <v>45</v>
      </c>
      <c r="F68" s="85">
        <v>500</v>
      </c>
      <c r="G68" s="86">
        <v>1000</v>
      </c>
      <c r="H68" s="102">
        <v>500</v>
      </c>
      <c r="I68" s="92" t="s">
        <v>129</v>
      </c>
    </row>
    <row r="69" spans="2:9" ht="39">
      <c r="B69" s="244"/>
      <c r="C69" s="88" t="s">
        <v>159</v>
      </c>
      <c r="D69" s="79" t="s">
        <v>115</v>
      </c>
      <c r="E69" s="85" t="s">
        <v>39</v>
      </c>
      <c r="F69" s="85">
        <v>0.02</v>
      </c>
      <c r="G69" s="86">
        <v>0.01</v>
      </c>
      <c r="H69" s="86">
        <v>-0.01</v>
      </c>
      <c r="I69" s="92" t="s">
        <v>205</v>
      </c>
    </row>
    <row r="70" spans="2:9" ht="58.5" customHeight="1">
      <c r="B70" s="245"/>
      <c r="C70" s="84" t="s">
        <v>160</v>
      </c>
      <c r="D70" s="88" t="s">
        <v>116</v>
      </c>
      <c r="E70" s="85" t="s">
        <v>37</v>
      </c>
      <c r="F70" s="89" t="s">
        <v>197</v>
      </c>
      <c r="G70" s="109">
        <v>95</v>
      </c>
      <c r="H70" s="86">
        <v>-5</v>
      </c>
      <c r="I70" s="103" t="s">
        <v>237</v>
      </c>
    </row>
    <row r="71" spans="2:9" ht="7.5" customHeight="1">
      <c r="B71" s="19"/>
      <c r="C71" s="20"/>
      <c r="D71" s="75"/>
      <c r="E71" s="75"/>
      <c r="F71" s="75"/>
      <c r="G71" s="76"/>
      <c r="H71" s="76"/>
      <c r="I71" s="77"/>
    </row>
    <row r="72" spans="2:9" ht="30">
      <c r="B72" s="22" t="s">
        <v>232</v>
      </c>
      <c r="C72" s="6"/>
      <c r="D72" s="2"/>
      <c r="E72" s="2"/>
      <c r="F72" s="2"/>
      <c r="G72" s="6"/>
      <c r="H72" s="6"/>
      <c r="I72" s="23"/>
    </row>
    <row r="73" spans="2:9" ht="30">
      <c r="B73" s="22" t="s">
        <v>233</v>
      </c>
      <c r="C73" s="6"/>
      <c r="D73" s="2"/>
      <c r="E73" s="2"/>
      <c r="F73" s="2"/>
      <c r="G73" s="6"/>
      <c r="H73" s="6"/>
      <c r="I73" s="23"/>
    </row>
    <row r="74" spans="2:9" ht="30">
      <c r="B74" s="22" t="s">
        <v>234</v>
      </c>
      <c r="C74" s="6"/>
      <c r="D74" s="2"/>
      <c r="E74" s="2"/>
      <c r="F74" s="2"/>
      <c r="G74" s="6"/>
      <c r="H74" s="6"/>
      <c r="I74" s="23"/>
    </row>
    <row r="75" spans="2:9" ht="9.75" customHeight="1">
      <c r="B75" s="24"/>
      <c r="C75" s="25"/>
      <c r="D75" s="78"/>
      <c r="E75" s="78"/>
      <c r="F75" s="78"/>
      <c r="G75" s="25"/>
      <c r="H75" s="25"/>
      <c r="I75" s="26"/>
    </row>
    <row r="76" ht="11.25" customHeight="1"/>
    <row r="77" spans="2:9" ht="33.75" customHeight="1">
      <c r="B77" s="238" t="s">
        <v>243</v>
      </c>
      <c r="C77" s="238"/>
      <c r="D77" s="40"/>
      <c r="E77" s="69"/>
      <c r="F77" s="263" t="s">
        <v>247</v>
      </c>
      <c r="G77" s="263"/>
      <c r="H77" s="263"/>
      <c r="I77" s="263"/>
    </row>
    <row r="78" spans="2:9" ht="33.75" customHeight="1">
      <c r="B78" s="39"/>
      <c r="C78" s="40"/>
      <c r="D78" s="40"/>
      <c r="E78" s="69"/>
      <c r="F78" s="39"/>
      <c r="G78" s="39"/>
      <c r="H78" s="39"/>
      <c r="I78" s="70"/>
    </row>
    <row r="79" spans="2:9" ht="15" customHeight="1">
      <c r="B79" s="238" t="s">
        <v>245</v>
      </c>
      <c r="C79" s="238"/>
      <c r="D79" s="40"/>
      <c r="E79" s="69"/>
      <c r="F79" s="264" t="s">
        <v>246</v>
      </c>
      <c r="G79" s="264"/>
      <c r="H79" s="264"/>
      <c r="I79" s="264"/>
    </row>
    <row r="80" spans="2:9" ht="15" customHeight="1">
      <c r="B80" s="238"/>
      <c r="C80" s="238"/>
      <c r="D80" s="140"/>
      <c r="E80" s="140"/>
      <c r="F80" s="142"/>
      <c r="G80" s="142"/>
      <c r="H80" s="142"/>
      <c r="I80" s="142"/>
    </row>
    <row r="81" spans="2:7" ht="15">
      <c r="B81" s="39"/>
      <c r="C81" s="39"/>
      <c r="D81" s="39"/>
      <c r="E81" s="39"/>
      <c r="F81" s="39"/>
      <c r="G81" s="107"/>
    </row>
    <row r="82" ht="15">
      <c r="B82" s="39"/>
    </row>
    <row r="83" ht="15">
      <c r="B83" s="39"/>
    </row>
    <row r="84" ht="15">
      <c r="B84" s="39"/>
    </row>
  </sheetData>
  <sheetProtection/>
  <mergeCells count="29">
    <mergeCell ref="B77:C77"/>
    <mergeCell ref="B79:C80"/>
    <mergeCell ref="F77:I77"/>
    <mergeCell ref="F79:I79"/>
    <mergeCell ref="B10:I10"/>
    <mergeCell ref="B6:B7"/>
    <mergeCell ref="C6:C7"/>
    <mergeCell ref="D6:D7"/>
    <mergeCell ref="B9:I9"/>
    <mergeCell ref="E6:E7"/>
    <mergeCell ref="H6:H7"/>
    <mergeCell ref="I6:I7"/>
    <mergeCell ref="B67:B70"/>
    <mergeCell ref="B31:B34"/>
    <mergeCell ref="B37:B40"/>
    <mergeCell ref="B30:I30"/>
    <mergeCell ref="B49:I49"/>
    <mergeCell ref="B55:I55"/>
    <mergeCell ref="B57:I57"/>
    <mergeCell ref="B58:B61"/>
    <mergeCell ref="B62:I62"/>
    <mergeCell ref="B2:I2"/>
    <mergeCell ref="B3:I3"/>
    <mergeCell ref="B4:I4"/>
    <mergeCell ref="B13:B16"/>
    <mergeCell ref="B20:B23"/>
    <mergeCell ref="B26:B29"/>
    <mergeCell ref="B11:I11"/>
    <mergeCell ref="F6:G6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6"/>
  <sheetViews>
    <sheetView zoomScalePageLayoutView="0" workbookViewId="0" topLeftCell="A10">
      <selection activeCell="B19" sqref="B19:G21"/>
    </sheetView>
  </sheetViews>
  <sheetFormatPr defaultColWidth="9.140625" defaultRowHeight="15"/>
  <cols>
    <col min="1" max="1" width="2.8515625" style="0" customWidth="1"/>
    <col min="2" max="2" width="45.7109375" style="16" customWidth="1"/>
    <col min="3" max="3" width="16.57421875" style="0" customWidth="1"/>
    <col min="4" max="4" width="14.57421875" style="0" customWidth="1"/>
    <col min="5" max="5" width="15.00390625" style="0" customWidth="1"/>
    <col min="6" max="6" width="14.8515625" style="0" customWidth="1"/>
    <col min="7" max="7" width="48.140625" style="0" customWidth="1"/>
  </cols>
  <sheetData>
    <row r="2" spans="2:7" ht="15">
      <c r="B2" s="269" t="s">
        <v>121</v>
      </c>
      <c r="C2" s="269"/>
      <c r="D2" s="269"/>
      <c r="E2" s="269"/>
      <c r="F2" s="269"/>
      <c r="G2" s="269"/>
    </row>
    <row r="3" spans="2:7" ht="15">
      <c r="B3" s="269" t="s">
        <v>208</v>
      </c>
      <c r="C3" s="269"/>
      <c r="D3" s="269"/>
      <c r="E3" s="269"/>
      <c r="F3" s="269"/>
      <c r="G3" s="269"/>
    </row>
    <row r="4" spans="2:7" ht="15">
      <c r="B4" s="269" t="s">
        <v>141</v>
      </c>
      <c r="C4" s="269"/>
      <c r="D4" s="269"/>
      <c r="E4" s="269"/>
      <c r="F4" s="269"/>
      <c r="G4" s="269"/>
    </row>
    <row r="6" spans="2:7" ht="32.25" customHeight="1">
      <c r="B6" s="255" t="s">
        <v>120</v>
      </c>
      <c r="C6" s="254" t="s">
        <v>20</v>
      </c>
      <c r="D6" s="254" t="s">
        <v>27</v>
      </c>
      <c r="E6" s="254"/>
      <c r="F6" s="254" t="s">
        <v>23</v>
      </c>
      <c r="G6" s="254" t="s">
        <v>28</v>
      </c>
    </row>
    <row r="7" spans="2:7" ht="41.25" customHeight="1">
      <c r="B7" s="256"/>
      <c r="C7" s="254"/>
      <c r="D7" s="15" t="s">
        <v>21</v>
      </c>
      <c r="E7" s="15" t="s">
        <v>22</v>
      </c>
      <c r="F7" s="254"/>
      <c r="G7" s="254"/>
    </row>
    <row r="8" spans="2:7" ht="21.75" customHeight="1">
      <c r="B8" s="28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9" spans="2:7" ht="80.25" customHeight="1">
      <c r="B9" s="18" t="s">
        <v>119</v>
      </c>
      <c r="C9" s="13" t="s">
        <v>118</v>
      </c>
      <c r="D9" s="13" t="s">
        <v>125</v>
      </c>
      <c r="E9" s="27">
        <v>3.2</v>
      </c>
      <c r="F9" s="130">
        <v>-2.1</v>
      </c>
      <c r="G9" s="18" t="s">
        <v>209</v>
      </c>
    </row>
    <row r="10" spans="2:7" ht="155.25" customHeight="1">
      <c r="B10" s="18" t="s">
        <v>117</v>
      </c>
      <c r="C10" s="13" t="s">
        <v>118</v>
      </c>
      <c r="D10" s="13" t="s">
        <v>172</v>
      </c>
      <c r="E10" s="130">
        <v>28.1</v>
      </c>
      <c r="F10" s="130">
        <v>-18.9</v>
      </c>
      <c r="G10" s="18" t="s">
        <v>210</v>
      </c>
    </row>
    <row r="11" spans="2:7" ht="10.5" customHeight="1">
      <c r="B11" s="19"/>
      <c r="C11" s="20"/>
      <c r="D11" s="20"/>
      <c r="E11" s="20"/>
      <c r="F11" s="20"/>
      <c r="G11" s="21"/>
    </row>
    <row r="12" spans="2:7" ht="24.75" customHeight="1">
      <c r="B12" s="22" t="s">
        <v>30</v>
      </c>
      <c r="C12" s="94">
        <v>2</v>
      </c>
      <c r="D12" s="6"/>
      <c r="E12" s="6"/>
      <c r="F12" s="6"/>
      <c r="G12" s="23"/>
    </row>
    <row r="13" spans="2:7" ht="26.25" customHeight="1">
      <c r="B13" s="22" t="s">
        <v>32</v>
      </c>
      <c r="C13" s="94">
        <v>0</v>
      </c>
      <c r="D13" s="6"/>
      <c r="E13" s="6"/>
      <c r="F13" s="6"/>
      <c r="G13" s="23"/>
    </row>
    <row r="14" spans="2:7" ht="15">
      <c r="B14" s="22" t="s">
        <v>31</v>
      </c>
      <c r="C14" s="93">
        <v>1</v>
      </c>
      <c r="D14" s="6"/>
      <c r="E14" s="6"/>
      <c r="F14" s="6"/>
      <c r="G14" s="23"/>
    </row>
    <row r="15" spans="2:7" ht="9.75" customHeight="1">
      <c r="B15" s="24"/>
      <c r="C15" s="25"/>
      <c r="D15" s="25"/>
      <c r="E15" s="25"/>
      <c r="F15" s="25"/>
      <c r="G15" s="26"/>
    </row>
    <row r="19" spans="2:13" ht="30" customHeight="1">
      <c r="B19" s="238" t="s">
        <v>243</v>
      </c>
      <c r="C19" s="238"/>
      <c r="D19" s="40"/>
      <c r="E19" s="69"/>
      <c r="F19" s="263" t="s">
        <v>247</v>
      </c>
      <c r="G19" s="263"/>
      <c r="H19" s="141"/>
      <c r="I19" s="141"/>
      <c r="J19" s="139"/>
      <c r="K19" s="39"/>
      <c r="L19" s="39"/>
      <c r="M19" s="70"/>
    </row>
    <row r="20" spans="2:13" ht="15">
      <c r="B20" s="39"/>
      <c r="C20" s="40"/>
      <c r="D20" s="40"/>
      <c r="E20" s="69"/>
      <c r="F20" s="39"/>
      <c r="G20" s="39"/>
      <c r="H20" s="39"/>
      <c r="I20" s="70"/>
      <c r="J20" s="39"/>
      <c r="K20" s="39"/>
      <c r="L20" s="39"/>
      <c r="M20" s="70"/>
    </row>
    <row r="21" spans="2:13" ht="27.75" customHeight="1">
      <c r="B21" s="238" t="s">
        <v>245</v>
      </c>
      <c r="C21" s="238"/>
      <c r="D21" s="40"/>
      <c r="E21" s="69"/>
      <c r="F21" s="264" t="s">
        <v>246</v>
      </c>
      <c r="G21" s="264"/>
      <c r="H21" s="143"/>
      <c r="I21" s="143"/>
      <c r="J21" s="239"/>
      <c r="K21" s="239"/>
      <c r="L21" s="239"/>
      <c r="M21" s="239"/>
    </row>
    <row r="22" spans="2:13" ht="15">
      <c r="B22" s="138"/>
      <c r="C22" s="138"/>
      <c r="D22" s="140"/>
      <c r="E22" s="140"/>
      <c r="F22" s="104"/>
      <c r="G22" s="104"/>
      <c r="H22" s="104"/>
      <c r="I22" s="39"/>
      <c r="J22" s="239"/>
      <c r="K22" s="239"/>
      <c r="L22" s="239"/>
      <c r="M22" s="239"/>
    </row>
    <row r="23" spans="2:7" ht="15">
      <c r="B23" s="39"/>
      <c r="C23" s="107"/>
      <c r="D23" s="107"/>
      <c r="E23" s="107"/>
      <c r="F23" s="107"/>
      <c r="G23" s="107"/>
    </row>
    <row r="24" spans="2:7" ht="15">
      <c r="B24" s="39"/>
      <c r="C24" s="107"/>
      <c r="D24" s="107"/>
      <c r="E24" s="107"/>
      <c r="F24" s="107"/>
      <c r="G24" s="107"/>
    </row>
    <row r="25" ht="15">
      <c r="B25" s="39"/>
    </row>
    <row r="26" ht="15">
      <c r="B26" s="1"/>
    </row>
  </sheetData>
  <sheetProtection/>
  <mergeCells count="13">
    <mergeCell ref="B2:G2"/>
    <mergeCell ref="B4:G4"/>
    <mergeCell ref="B3:G3"/>
    <mergeCell ref="B6:B7"/>
    <mergeCell ref="C6:C7"/>
    <mergeCell ref="D6:E6"/>
    <mergeCell ref="F6:F7"/>
    <mergeCell ref="G6:G7"/>
    <mergeCell ref="B19:C19"/>
    <mergeCell ref="J21:M22"/>
    <mergeCell ref="F19:G19"/>
    <mergeCell ref="F21:G21"/>
    <mergeCell ref="B21:C21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2020-02-21T15:50:58Z</cp:lastPrinted>
  <dcterms:created xsi:type="dcterms:W3CDTF">2006-09-28T05:33:49Z</dcterms:created>
  <dcterms:modified xsi:type="dcterms:W3CDTF">2022-04-26T12:51:20Z</dcterms:modified>
  <cp:category/>
  <cp:version/>
  <cp:contentType/>
  <cp:contentStatus/>
</cp:coreProperties>
</file>