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8475" windowHeight="8595" tabRatio="700" activeTab="0"/>
  </bookViews>
  <sheets>
    <sheet name="Зміни 2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<sst xmlns="http://schemas.openxmlformats.org/spreadsheetml/2006/main" count="135" uniqueCount="53">
  <si>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КИЇВСЬКА МІСЬКА КЛІНІЧНА ЛІКАРНЯ ШВИДКОЇ МЕДИЧНОЇ ДОПОМОГИ, 00184945</t>
  </si>
  <si>
    <t>Предмет закупівлі </t>
  </si>
  <si>
    <t>Процедура закупівлі </t>
  </si>
  <si>
    <t>Орієнтовний початок проведення процедури закупівлі </t>
  </si>
  <si>
    <t>Підрозділ(и) (особа(и)), яких планується залучити до підготовки документації конкурсних торгів (запиту цінових пропозицій, кваліфікаційної документації) </t>
  </si>
  <si>
    <t>Відкриті торги</t>
  </si>
  <si>
    <t>Ткаченко О.А.</t>
  </si>
  <si>
    <t>№          з/п</t>
  </si>
  <si>
    <t>Очікувана вартість   предмета закупівлі                (грн.)</t>
  </si>
  <si>
    <t xml:space="preserve"> Голова комітету з конкурсних торгів </t>
  </si>
  <si>
    <t>Секретар комітету з конкурсних торгів</t>
  </si>
  <si>
    <t>__________________</t>
  </si>
  <si>
    <t>разом</t>
  </si>
  <si>
    <t>код ДКПП - 22.19.7.       Вироби з вулканізованої ґуми, н. в. і. у.; ґума тверда; вироби з твердої ґуми  (рукавички медичні)</t>
  </si>
  <si>
    <t>Зав.аптекою Салайчук В.В.</t>
  </si>
  <si>
    <t>Джерело фінансування (бюджет)</t>
  </si>
  <si>
    <t xml:space="preserve">місцевий </t>
  </si>
  <si>
    <t>Заст.з екон.Г.С.Юхименко</t>
  </si>
  <si>
    <t>Закупівля в одного                   учасника</t>
  </si>
  <si>
    <t>Березень</t>
  </si>
  <si>
    <t xml:space="preserve">Лютий   </t>
  </si>
  <si>
    <t>лот №1  Лікарські засоби для  інтенсивної  терапії</t>
  </si>
  <si>
    <t>лот №2  Лікарські засоби для надання швидкої медичної допомоги</t>
  </si>
  <si>
    <t xml:space="preserve">код ДКПП-21.20.2.Препарати фармацевтичні, інші(перев’язувальні матеріали)              </t>
  </si>
  <si>
    <t>код ДКПП - 17.22.1  Папір побутовий і туалетний та паперова продукція (Вироби санітарно-гігієнічного призначення)</t>
  </si>
  <si>
    <t>код ДКПП - 20.59.1 Фотопластинки й фотоплівки, плівка для миттєвого друку; фотохімікати та фотографічні незмішані речовини</t>
  </si>
  <si>
    <t xml:space="preserve">код ДКПП - 20.20.1 Пестициди та інші агрохімічні продукти  </t>
  </si>
  <si>
    <t>Закуп.1учасника</t>
  </si>
  <si>
    <t>Долгова В.В.</t>
  </si>
  <si>
    <t xml:space="preserve">код ДКПП-32.50.1 Інструменти і прилади медичні, хірургічні та стоматологічні (шприці та системи) </t>
  </si>
  <si>
    <t>код ДКПП -37.00.1 Послуги каналізаційні</t>
  </si>
  <si>
    <t xml:space="preserve">код ДКПП -35.30.1 Пара та гаряча вода; постачання пари та гарячої води (3 лоти)                           </t>
  </si>
  <si>
    <t>код ДКПП - 35.11.1Енергія електрична (2 лоти)</t>
  </si>
  <si>
    <t>код ДКПП - 36.00.2 Обробляння та розподіляння води трубопроводами</t>
  </si>
  <si>
    <t xml:space="preserve">код ДКПП - 21.10.5. Провітаміни, вітаміни й гормони; глікозиди та алкалоїди рослинного походження та їхні похідні; антибіотики  </t>
  </si>
  <si>
    <t>код ДКПП - 21.20.1. Ліки (Розчини)</t>
  </si>
  <si>
    <t xml:space="preserve">Примітки (суми договорів)        </t>
  </si>
  <si>
    <t>код ДКПП - 21.20.1. Ліки (препарати лікарські)                          (2 лоти), в т. числі.:</t>
  </si>
  <si>
    <r>
      <t xml:space="preserve">код ДКПП - 20.11.1. Гази промислові (Кисень медичний)   </t>
    </r>
    <r>
      <rPr>
        <sz val="12"/>
        <color indexed="9"/>
        <rFont val="Times New Roman"/>
        <family val="1"/>
      </rPr>
      <t xml:space="preserve">        </t>
    </r>
  </si>
  <si>
    <t>Код  КЕКВ (для бюджетн. коштів) </t>
  </si>
  <si>
    <t>Травень-червень</t>
  </si>
  <si>
    <t>Відкриті торги (рамкова угода)</t>
  </si>
  <si>
    <t xml:space="preserve">код ДКПП-10.41.5 Олії рафіновані </t>
  </si>
  <si>
    <t xml:space="preserve">код ДКПП- 10.61.1 Рис напівобрушений чи повністю обрушений, або лущений чи дроблений </t>
  </si>
  <si>
    <t>код ДКПП- 10.73.1 Макарони, локшина, кускус і подібні борошняні вироби</t>
  </si>
  <si>
    <t>код ДКПП- 10.51.3 Масло вершкове та молочні пасти</t>
  </si>
  <si>
    <t>код ДКПП-10.61.2 Борошно зернових і овочевих культур; їхні суміші.</t>
  </si>
  <si>
    <t>10.51.1 Молоко та вершки, рідинні, оброблені</t>
  </si>
  <si>
    <t>код ДКПП- 10.81.1 Цукор-сирець, тростинний і очищений тростинний чи буряковий цукор (сахароза); меляса.</t>
  </si>
  <si>
    <r>
      <t>код ДКПП- 10.61.3 Крупи, крупка, гранули та інші продукти з зерна зернових культур</t>
    </r>
    <r>
      <rPr>
        <sz val="11"/>
        <color indexed="8"/>
        <rFont val="Times New Roman"/>
        <family val="1"/>
      </rPr>
      <t xml:space="preserve"> </t>
    </r>
  </si>
  <si>
    <t xml:space="preserve">Рамкові угоди </t>
  </si>
  <si>
    <t xml:space="preserve">          Затверджений рішенням комітету з конкурсних торгів  Протокол №6   від 07.03.2014 року.  </t>
  </si>
  <si>
    <t>ЗМІНИ № 2 ДО РІЧНОГО ПЛАНУ ЗАКУПІВЕЛЬ  на 2014 рік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</si>
</sst>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00\ &quot;грн.&quot;"/>
    <numFmt numFmtId="182" formatCode="#,##0.0\ &quot;грн.&quot;"/>
    <numFmt numFmtId="183" formatCode="#,##0.000"/>
    <numFmt numFmtId="184" formatCode="[$-422]d\ mmmm\ yyyy&quot; р.&quot;"/>
    <numFmt numFmtId="185" formatCode="0.0;[Red]0.0"/>
    <numFmt numFmtId="186" formatCode="[$-F400]h:mm:ss\ AM/PM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mmm/yyyy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1"/>
      <color indexed="10"/>
      <name val="Arial Cyr"/>
      <family val="0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10" xfId="0" applyFont="1" applyBorder="1" applyAlignment="1">
      <alignment/>
    </xf>
    <xf numFmtId="2" fontId="10" fillId="0" borderId="10" xfId="0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2" fontId="11" fillId="0" borderId="12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distributed" wrapText="1"/>
    </xf>
    <xf numFmtId="0" fontId="2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1">
      <selection activeCell="E21" sqref="E21:E28"/>
    </sheetView>
  </sheetViews>
  <sheetFormatPr defaultColWidth="9.00390625" defaultRowHeight="12.75"/>
  <cols>
    <col min="1" max="1" width="3.00390625" style="1" customWidth="1"/>
    <col min="2" max="2" width="50.125" style="1" customWidth="1"/>
    <col min="3" max="3" width="7.625" style="1" customWidth="1"/>
    <col min="4" max="4" width="8.75390625" style="1" customWidth="1"/>
    <col min="5" max="5" width="13.75390625" style="1" customWidth="1"/>
    <col min="6" max="6" width="13.625" style="20" customWidth="1"/>
    <col min="7" max="7" width="11.00390625" style="1" customWidth="1"/>
    <col min="8" max="8" width="19.375" style="20" customWidth="1"/>
    <col min="9" max="9" width="15.375" style="1" customWidth="1"/>
    <col min="10" max="10" width="11.625" style="8" customWidth="1"/>
    <col min="11" max="16384" width="9.125" style="8" customWidth="1"/>
  </cols>
  <sheetData>
    <row r="2" spans="2:13" ht="18" customHeight="1">
      <c r="B2" s="76" t="s">
        <v>52</v>
      </c>
      <c r="C2" s="76"/>
      <c r="D2" s="76"/>
      <c r="E2" s="76"/>
      <c r="F2" s="76"/>
      <c r="G2" s="76"/>
      <c r="H2" s="76"/>
      <c r="J2" s="7"/>
      <c r="K2" s="7"/>
      <c r="L2" s="7"/>
      <c r="M2" s="7"/>
    </row>
    <row r="3" spans="2:13" ht="17.25" customHeight="1">
      <c r="B3" s="76" t="s">
        <v>0</v>
      </c>
      <c r="C3" s="76"/>
      <c r="D3" s="76"/>
      <c r="E3" s="76"/>
      <c r="F3" s="76"/>
      <c r="G3" s="76"/>
      <c r="H3" s="76"/>
      <c r="J3" s="7"/>
      <c r="K3" s="7"/>
      <c r="L3" s="7"/>
      <c r="M3" s="7"/>
    </row>
    <row r="4" spans="1:13" s="24" customFormat="1" ht="144.75" customHeight="1">
      <c r="A4" s="13" t="s">
        <v>7</v>
      </c>
      <c r="B4" s="48" t="s">
        <v>1</v>
      </c>
      <c r="C4" s="17" t="s">
        <v>39</v>
      </c>
      <c r="D4" s="17" t="s">
        <v>15</v>
      </c>
      <c r="E4" s="13" t="s">
        <v>8</v>
      </c>
      <c r="F4" s="13" t="s">
        <v>2</v>
      </c>
      <c r="G4" s="13" t="s">
        <v>3</v>
      </c>
      <c r="H4" s="13" t="s">
        <v>4</v>
      </c>
      <c r="I4" s="17" t="s">
        <v>36</v>
      </c>
      <c r="J4" s="49"/>
      <c r="K4" s="49"/>
      <c r="L4" s="49"/>
      <c r="M4" s="49"/>
    </row>
    <row r="5" spans="1:13" s="29" customFormat="1" ht="46.5" customHeight="1">
      <c r="A5" s="35">
        <v>1</v>
      </c>
      <c r="B5" s="51" t="s">
        <v>31</v>
      </c>
      <c r="C5" s="52">
        <v>2271</v>
      </c>
      <c r="D5" s="4" t="s">
        <v>16</v>
      </c>
      <c r="E5" s="30">
        <v>5630456.53</v>
      </c>
      <c r="F5" s="63" t="s">
        <v>18</v>
      </c>
      <c r="G5" s="53" t="s">
        <v>20</v>
      </c>
      <c r="H5" s="65" t="s">
        <v>17</v>
      </c>
      <c r="I5" s="26"/>
      <c r="J5" s="27"/>
      <c r="K5" s="28"/>
      <c r="L5" s="28"/>
      <c r="M5" s="28"/>
    </row>
    <row r="6" spans="1:13" s="29" customFormat="1" ht="31.5" customHeight="1">
      <c r="A6" s="35">
        <v>2</v>
      </c>
      <c r="B6" s="51" t="s">
        <v>32</v>
      </c>
      <c r="C6" s="52">
        <v>2273</v>
      </c>
      <c r="D6" s="4" t="s">
        <v>16</v>
      </c>
      <c r="E6" s="30">
        <v>2531779.22</v>
      </c>
      <c r="F6" s="63" t="s">
        <v>18</v>
      </c>
      <c r="G6" s="53" t="s">
        <v>20</v>
      </c>
      <c r="H6" s="65" t="s">
        <v>17</v>
      </c>
      <c r="I6" s="26"/>
      <c r="J6" s="28"/>
      <c r="K6" s="28"/>
      <c r="L6" s="28"/>
      <c r="M6" s="28"/>
    </row>
    <row r="7" spans="1:13" s="29" customFormat="1" ht="44.25" customHeight="1">
      <c r="A7" s="35">
        <v>3</v>
      </c>
      <c r="B7" s="51" t="s">
        <v>30</v>
      </c>
      <c r="C7" s="52">
        <v>2272</v>
      </c>
      <c r="D7" s="4" t="s">
        <v>16</v>
      </c>
      <c r="E7" s="30">
        <v>406528.43</v>
      </c>
      <c r="F7" s="63" t="s">
        <v>18</v>
      </c>
      <c r="G7" s="53" t="s">
        <v>20</v>
      </c>
      <c r="H7" s="65" t="s">
        <v>17</v>
      </c>
      <c r="I7" s="26"/>
      <c r="J7" s="27"/>
      <c r="K7" s="28"/>
      <c r="L7" s="28"/>
      <c r="M7" s="28"/>
    </row>
    <row r="8" spans="1:13" s="29" customFormat="1" ht="42" customHeight="1">
      <c r="A8" s="35">
        <v>4</v>
      </c>
      <c r="B8" s="51" t="s">
        <v>33</v>
      </c>
      <c r="C8" s="52">
        <v>2272</v>
      </c>
      <c r="D8" s="4" t="s">
        <v>16</v>
      </c>
      <c r="E8" s="30">
        <v>444464.35</v>
      </c>
      <c r="F8" s="63" t="s">
        <v>18</v>
      </c>
      <c r="G8" s="53" t="s">
        <v>20</v>
      </c>
      <c r="H8" s="65" t="s">
        <v>17</v>
      </c>
      <c r="I8" s="26"/>
      <c r="J8" s="28"/>
      <c r="K8" s="28"/>
      <c r="L8" s="28"/>
      <c r="M8" s="28"/>
    </row>
    <row r="9" spans="1:13" ht="27.75" customHeight="1">
      <c r="A9" s="35">
        <v>5</v>
      </c>
      <c r="B9" s="15" t="s">
        <v>38</v>
      </c>
      <c r="C9" s="6">
        <v>2220</v>
      </c>
      <c r="D9" s="3" t="s">
        <v>16</v>
      </c>
      <c r="E9" s="30">
        <v>400000</v>
      </c>
      <c r="F9" s="13" t="s">
        <v>5</v>
      </c>
      <c r="G9" s="50" t="s">
        <v>19</v>
      </c>
      <c r="H9" s="13" t="s">
        <v>14</v>
      </c>
      <c r="I9" s="30"/>
      <c r="J9" s="7"/>
      <c r="K9" s="7"/>
      <c r="L9" s="7"/>
      <c r="M9" s="7"/>
    </row>
    <row r="10" spans="1:13" ht="48.75" customHeight="1">
      <c r="A10" s="35">
        <v>6</v>
      </c>
      <c r="B10" s="15" t="s">
        <v>34</v>
      </c>
      <c r="C10" s="6">
        <v>2220</v>
      </c>
      <c r="D10" s="3" t="s">
        <v>16</v>
      </c>
      <c r="E10" s="30">
        <v>850000</v>
      </c>
      <c r="F10" s="13" t="s">
        <v>5</v>
      </c>
      <c r="G10" s="50" t="s">
        <v>19</v>
      </c>
      <c r="H10" s="13" t="s">
        <v>14</v>
      </c>
      <c r="I10" s="30"/>
      <c r="J10" s="31"/>
      <c r="K10" s="7"/>
      <c r="L10" s="7"/>
      <c r="M10" s="7"/>
    </row>
    <row r="11" spans="1:13" s="33" customFormat="1" ht="51" customHeight="1">
      <c r="A11" s="35">
        <v>7</v>
      </c>
      <c r="B11" s="15" t="s">
        <v>13</v>
      </c>
      <c r="C11" s="6">
        <v>2220</v>
      </c>
      <c r="D11" s="3" t="s">
        <v>16</v>
      </c>
      <c r="E11" s="30">
        <v>500000</v>
      </c>
      <c r="F11" s="14" t="s">
        <v>5</v>
      </c>
      <c r="G11" s="50" t="s">
        <v>19</v>
      </c>
      <c r="H11" s="13" t="s">
        <v>14</v>
      </c>
      <c r="I11" s="30"/>
      <c r="J11" s="32"/>
      <c r="K11" s="32"/>
      <c r="L11" s="32"/>
      <c r="M11" s="32"/>
    </row>
    <row r="12" spans="1:13" s="33" customFormat="1" ht="35.25" customHeight="1">
      <c r="A12" s="35">
        <v>8</v>
      </c>
      <c r="B12" s="15" t="s">
        <v>23</v>
      </c>
      <c r="C12" s="6">
        <v>2220</v>
      </c>
      <c r="D12" s="3" t="s">
        <v>16</v>
      </c>
      <c r="E12" s="30">
        <v>400000</v>
      </c>
      <c r="F12" s="14" t="s">
        <v>5</v>
      </c>
      <c r="G12" s="50" t="s">
        <v>19</v>
      </c>
      <c r="H12" s="13" t="s">
        <v>14</v>
      </c>
      <c r="I12" s="30"/>
      <c r="J12" s="31"/>
      <c r="K12" s="32"/>
      <c r="L12" s="32"/>
      <c r="M12" s="32"/>
    </row>
    <row r="13" spans="1:13" ht="33.75" customHeight="1">
      <c r="A13" s="35">
        <v>9</v>
      </c>
      <c r="B13" s="15" t="s">
        <v>35</v>
      </c>
      <c r="C13" s="6">
        <v>2220</v>
      </c>
      <c r="D13" s="3" t="s">
        <v>16</v>
      </c>
      <c r="E13" s="30">
        <v>4000000</v>
      </c>
      <c r="F13" s="13" t="s">
        <v>5</v>
      </c>
      <c r="G13" s="50" t="s">
        <v>19</v>
      </c>
      <c r="H13" s="13" t="s">
        <v>14</v>
      </c>
      <c r="I13" s="30"/>
      <c r="J13" s="31"/>
      <c r="K13" s="7"/>
      <c r="L13" s="7"/>
      <c r="M13" s="7"/>
    </row>
    <row r="14" spans="1:13" s="33" customFormat="1" ht="30.75" customHeight="1">
      <c r="A14" s="73">
        <v>10</v>
      </c>
      <c r="B14" s="15" t="s">
        <v>37</v>
      </c>
      <c r="C14" s="90">
        <v>2220</v>
      </c>
      <c r="D14" s="87" t="s">
        <v>16</v>
      </c>
      <c r="E14" s="70">
        <v>3200000</v>
      </c>
      <c r="F14" s="77" t="s">
        <v>5</v>
      </c>
      <c r="G14" s="80" t="s">
        <v>19</v>
      </c>
      <c r="H14" s="83" t="s">
        <v>14</v>
      </c>
      <c r="I14" s="70"/>
      <c r="J14" s="32"/>
      <c r="K14" s="32"/>
      <c r="L14" s="32"/>
      <c r="M14" s="32"/>
    </row>
    <row r="15" spans="1:13" s="33" customFormat="1" ht="36" customHeight="1">
      <c r="A15" s="74"/>
      <c r="B15" s="34" t="s">
        <v>21</v>
      </c>
      <c r="C15" s="91"/>
      <c r="D15" s="88"/>
      <c r="E15" s="71"/>
      <c r="F15" s="78"/>
      <c r="G15" s="81"/>
      <c r="H15" s="84"/>
      <c r="I15" s="71"/>
      <c r="J15" s="32"/>
      <c r="K15" s="32"/>
      <c r="L15" s="32"/>
      <c r="M15" s="32"/>
    </row>
    <row r="16" spans="1:13" s="33" customFormat="1" ht="30" customHeight="1">
      <c r="A16" s="75"/>
      <c r="B16" s="34" t="s">
        <v>22</v>
      </c>
      <c r="C16" s="92"/>
      <c r="D16" s="89"/>
      <c r="E16" s="72"/>
      <c r="F16" s="79"/>
      <c r="G16" s="82"/>
      <c r="H16" s="85"/>
      <c r="I16" s="72"/>
      <c r="J16" s="32"/>
      <c r="K16" s="32"/>
      <c r="L16" s="32"/>
      <c r="M16" s="32"/>
    </row>
    <row r="17" spans="1:13" s="33" customFormat="1" ht="33" customHeight="1">
      <c r="A17" s="35">
        <v>11</v>
      </c>
      <c r="B17" s="56" t="s">
        <v>26</v>
      </c>
      <c r="C17" s="52">
        <v>2220</v>
      </c>
      <c r="D17" s="4" t="s">
        <v>16</v>
      </c>
      <c r="E17" s="30">
        <v>400000</v>
      </c>
      <c r="F17" s="48" t="s">
        <v>5</v>
      </c>
      <c r="G17" s="53" t="s">
        <v>40</v>
      </c>
      <c r="H17" s="48" t="s">
        <v>14</v>
      </c>
      <c r="I17" s="30"/>
      <c r="J17" s="32"/>
      <c r="K17" s="32"/>
      <c r="L17" s="32"/>
      <c r="M17" s="32"/>
    </row>
    <row r="18" spans="1:13" s="33" customFormat="1" ht="43.5" customHeight="1">
      <c r="A18" s="35">
        <v>12</v>
      </c>
      <c r="B18" s="56" t="s">
        <v>25</v>
      </c>
      <c r="C18" s="52">
        <v>2220</v>
      </c>
      <c r="D18" s="4" t="s">
        <v>16</v>
      </c>
      <c r="E18" s="30">
        <v>500000</v>
      </c>
      <c r="F18" s="48" t="s">
        <v>5</v>
      </c>
      <c r="G18" s="53" t="s">
        <v>40</v>
      </c>
      <c r="H18" s="48" t="s">
        <v>14</v>
      </c>
      <c r="I18" s="30"/>
      <c r="J18" s="32"/>
      <c r="K18" s="32"/>
      <c r="L18" s="32"/>
      <c r="M18" s="32"/>
    </row>
    <row r="19" spans="1:13" s="33" customFormat="1" ht="45" customHeight="1">
      <c r="A19" s="35">
        <v>13</v>
      </c>
      <c r="B19" s="56" t="s">
        <v>24</v>
      </c>
      <c r="C19" s="52">
        <v>2220</v>
      </c>
      <c r="D19" s="4" t="s">
        <v>16</v>
      </c>
      <c r="E19" s="30">
        <v>1900000</v>
      </c>
      <c r="F19" s="48" t="s">
        <v>5</v>
      </c>
      <c r="G19" s="53" t="s">
        <v>40</v>
      </c>
      <c r="H19" s="48" t="s">
        <v>14</v>
      </c>
      <c r="I19" s="30"/>
      <c r="J19" s="32"/>
      <c r="K19" s="32"/>
      <c r="L19" s="32"/>
      <c r="M19" s="32"/>
    </row>
    <row r="20" spans="1:13" s="5" customFormat="1" ht="34.5" customHeight="1">
      <c r="A20" s="23">
        <v>14</v>
      </c>
      <c r="B20" s="56" t="s">
        <v>29</v>
      </c>
      <c r="C20" s="57">
        <v>2220</v>
      </c>
      <c r="D20" s="48" t="s">
        <v>16</v>
      </c>
      <c r="E20" s="18">
        <v>400000</v>
      </c>
      <c r="F20" s="58" t="s">
        <v>5</v>
      </c>
      <c r="G20" s="53" t="s">
        <v>40</v>
      </c>
      <c r="H20" s="48" t="s">
        <v>14</v>
      </c>
      <c r="I20" s="18"/>
      <c r="J20" s="19"/>
      <c r="K20" s="19"/>
      <c r="L20" s="19"/>
      <c r="M20" s="19"/>
    </row>
    <row r="21" spans="1:13" s="5" customFormat="1" ht="34.5" customHeight="1">
      <c r="A21" s="23">
        <v>15</v>
      </c>
      <c r="B21" s="56" t="s">
        <v>42</v>
      </c>
      <c r="C21" s="57">
        <v>2230</v>
      </c>
      <c r="D21" s="48" t="s">
        <v>16</v>
      </c>
      <c r="E21" s="62">
        <v>20938.5</v>
      </c>
      <c r="F21" s="58" t="s">
        <v>41</v>
      </c>
      <c r="G21" s="53" t="s">
        <v>19</v>
      </c>
      <c r="H21" s="65" t="s">
        <v>17</v>
      </c>
      <c r="I21" s="18"/>
      <c r="J21" s="19"/>
      <c r="K21" s="19"/>
      <c r="L21" s="19"/>
      <c r="M21" s="19"/>
    </row>
    <row r="22" spans="1:13" s="5" customFormat="1" ht="44.25" customHeight="1">
      <c r="A22" s="23">
        <v>16</v>
      </c>
      <c r="B22" s="59" t="s">
        <v>43</v>
      </c>
      <c r="C22" s="57">
        <v>2230</v>
      </c>
      <c r="D22" s="48" t="s">
        <v>16</v>
      </c>
      <c r="E22" s="18">
        <v>11988</v>
      </c>
      <c r="F22" s="58" t="s">
        <v>41</v>
      </c>
      <c r="G22" s="53" t="s">
        <v>19</v>
      </c>
      <c r="H22" s="65" t="s">
        <v>17</v>
      </c>
      <c r="I22" s="18"/>
      <c r="J22" s="19"/>
      <c r="K22" s="19"/>
      <c r="L22" s="19"/>
      <c r="M22" s="19"/>
    </row>
    <row r="23" spans="1:13" s="5" customFormat="1" ht="29.25" customHeight="1">
      <c r="A23" s="23">
        <v>17</v>
      </c>
      <c r="B23" s="59" t="s">
        <v>44</v>
      </c>
      <c r="C23" s="57">
        <v>2230</v>
      </c>
      <c r="D23" s="48" t="s">
        <v>16</v>
      </c>
      <c r="E23" s="18">
        <v>10368</v>
      </c>
      <c r="F23" s="58" t="s">
        <v>41</v>
      </c>
      <c r="G23" s="53" t="s">
        <v>19</v>
      </c>
      <c r="H23" s="65" t="s">
        <v>17</v>
      </c>
      <c r="I23" s="18"/>
      <c r="J23" s="19"/>
      <c r="K23" s="19"/>
      <c r="L23" s="19"/>
      <c r="M23" s="19"/>
    </row>
    <row r="24" spans="1:13" s="5" customFormat="1" ht="31.5" customHeight="1">
      <c r="A24" s="23">
        <v>18</v>
      </c>
      <c r="B24" s="60" t="s">
        <v>49</v>
      </c>
      <c r="C24" s="57">
        <v>2230</v>
      </c>
      <c r="D24" s="48" t="s">
        <v>16</v>
      </c>
      <c r="E24" s="18">
        <v>87777</v>
      </c>
      <c r="F24" s="58" t="s">
        <v>41</v>
      </c>
      <c r="G24" s="53" t="s">
        <v>19</v>
      </c>
      <c r="H24" s="65" t="s">
        <v>17</v>
      </c>
      <c r="I24" s="18"/>
      <c r="J24" s="19"/>
      <c r="K24" s="19"/>
      <c r="L24" s="19"/>
      <c r="M24" s="19"/>
    </row>
    <row r="25" spans="1:13" s="5" customFormat="1" ht="30.75" customHeight="1">
      <c r="A25" s="23">
        <v>19</v>
      </c>
      <c r="B25" s="60" t="s">
        <v>45</v>
      </c>
      <c r="C25" s="57">
        <v>2230</v>
      </c>
      <c r="D25" s="48" t="s">
        <v>16</v>
      </c>
      <c r="E25" s="18">
        <v>99792</v>
      </c>
      <c r="F25" s="58" t="s">
        <v>41</v>
      </c>
      <c r="G25" s="53" t="s">
        <v>19</v>
      </c>
      <c r="H25" s="65" t="s">
        <v>17</v>
      </c>
      <c r="I25" s="18"/>
      <c r="J25" s="19"/>
      <c r="K25" s="19"/>
      <c r="L25" s="19"/>
      <c r="M25" s="19"/>
    </row>
    <row r="26" spans="1:13" s="5" customFormat="1" ht="32.25" customHeight="1">
      <c r="A26" s="23">
        <v>20</v>
      </c>
      <c r="B26" s="60" t="s">
        <v>46</v>
      </c>
      <c r="C26" s="57">
        <v>2230</v>
      </c>
      <c r="D26" s="48" t="s">
        <v>16</v>
      </c>
      <c r="E26" s="18">
        <v>4536</v>
      </c>
      <c r="F26" s="58" t="s">
        <v>41</v>
      </c>
      <c r="G26" s="53" t="s">
        <v>19</v>
      </c>
      <c r="H26" s="65" t="s">
        <v>17</v>
      </c>
      <c r="I26" s="18"/>
      <c r="J26" s="19"/>
      <c r="K26" s="19"/>
      <c r="L26" s="19"/>
      <c r="M26" s="19"/>
    </row>
    <row r="27" spans="1:13" s="55" customFormat="1" ht="24" customHeight="1">
      <c r="A27" s="23">
        <v>21</v>
      </c>
      <c r="B27" s="61" t="s">
        <v>47</v>
      </c>
      <c r="C27" s="57">
        <v>2230</v>
      </c>
      <c r="D27" s="48" t="s">
        <v>16</v>
      </c>
      <c r="E27" s="18">
        <v>84240</v>
      </c>
      <c r="F27" s="58" t="s">
        <v>41</v>
      </c>
      <c r="G27" s="53" t="s">
        <v>19</v>
      </c>
      <c r="H27" s="65" t="s">
        <v>17</v>
      </c>
      <c r="I27" s="18"/>
      <c r="J27" s="54"/>
      <c r="K27" s="54"/>
      <c r="L27" s="54"/>
      <c r="M27" s="54"/>
    </row>
    <row r="28" spans="1:13" s="55" customFormat="1" ht="44.25" customHeight="1">
      <c r="A28" s="23">
        <v>22</v>
      </c>
      <c r="B28" s="60" t="s">
        <v>48</v>
      </c>
      <c r="C28" s="57">
        <v>2230</v>
      </c>
      <c r="D28" s="48" t="s">
        <v>16</v>
      </c>
      <c r="E28" s="18">
        <v>51345</v>
      </c>
      <c r="F28" s="58" t="s">
        <v>41</v>
      </c>
      <c r="G28" s="53" t="s">
        <v>19</v>
      </c>
      <c r="H28" s="65" t="s">
        <v>17</v>
      </c>
      <c r="I28" s="18"/>
      <c r="J28" s="54"/>
      <c r="K28" s="54"/>
      <c r="L28" s="54"/>
      <c r="M28" s="54"/>
    </row>
    <row r="29" spans="1:13" ht="26.25" customHeight="1">
      <c r="A29" s="36"/>
      <c r="B29" s="37" t="s">
        <v>51</v>
      </c>
      <c r="C29" s="37"/>
      <c r="D29" s="37"/>
      <c r="E29" s="37"/>
      <c r="G29" s="11"/>
      <c r="H29" s="22"/>
      <c r="I29" s="12"/>
      <c r="J29" s="7"/>
      <c r="K29" s="7"/>
      <c r="L29" s="7"/>
      <c r="M29" s="7"/>
    </row>
    <row r="30" spans="7:13" ht="18" customHeight="1">
      <c r="G30" s="11"/>
      <c r="H30" s="22"/>
      <c r="J30" s="7"/>
      <c r="K30" s="7"/>
      <c r="L30" s="7"/>
      <c r="M30" s="7"/>
    </row>
    <row r="31" spans="2:13" ht="33" customHeight="1">
      <c r="B31" s="9" t="s">
        <v>9</v>
      </c>
      <c r="C31" s="10" t="s">
        <v>11</v>
      </c>
      <c r="D31" s="10"/>
      <c r="E31" s="86" t="s">
        <v>6</v>
      </c>
      <c r="F31" s="86"/>
      <c r="G31" s="11"/>
      <c r="H31" s="22"/>
      <c r="J31" s="7"/>
      <c r="K31" s="7"/>
      <c r="L31" s="7"/>
      <c r="M31" s="7"/>
    </row>
    <row r="32" spans="1:8" s="7" customFormat="1" ht="16.5" customHeight="1">
      <c r="A32" s="2"/>
      <c r="B32" s="10" t="s">
        <v>10</v>
      </c>
      <c r="C32" s="10" t="s">
        <v>11</v>
      </c>
      <c r="D32" s="10"/>
      <c r="E32" s="86" t="s">
        <v>28</v>
      </c>
      <c r="F32" s="86"/>
      <c r="G32" s="11"/>
      <c r="H32" s="22"/>
    </row>
    <row r="33" spans="1:8" s="7" customFormat="1" ht="16.5" customHeight="1">
      <c r="A33" s="2"/>
      <c r="B33" s="10"/>
      <c r="C33" s="10"/>
      <c r="D33" s="10"/>
      <c r="E33" s="38"/>
      <c r="F33" s="64"/>
      <c r="G33" s="11"/>
      <c r="H33" s="22"/>
    </row>
    <row r="34" spans="1:8" s="7" customFormat="1" ht="16.5" customHeight="1">
      <c r="A34" s="2"/>
      <c r="B34" s="10"/>
      <c r="C34" s="10"/>
      <c r="D34" s="10"/>
      <c r="E34" s="38"/>
      <c r="F34" s="64"/>
      <c r="G34" s="11"/>
      <c r="H34" s="22"/>
    </row>
    <row r="35" spans="3:9" ht="11.25" customHeight="1">
      <c r="C35" s="6">
        <v>2220</v>
      </c>
      <c r="D35" s="39"/>
      <c r="E35" s="40">
        <f>E9+E10+E11+E12+E13+E14+E17+E18+E19+E20</f>
        <v>12550000</v>
      </c>
      <c r="H35" s="66"/>
      <c r="I35" s="41"/>
    </row>
    <row r="36" spans="3:9" ht="11.25" customHeight="1">
      <c r="C36" s="6">
        <v>2230</v>
      </c>
      <c r="D36" s="39"/>
      <c r="E36" s="40">
        <f>E21+E22+E23+E24+E25+E26+E27+E28</f>
        <v>370984.5</v>
      </c>
      <c r="H36" s="66"/>
      <c r="I36" s="41"/>
    </row>
    <row r="37" spans="3:9" ht="11.25" customHeight="1">
      <c r="C37" s="6">
        <v>2270</v>
      </c>
      <c r="D37" s="39"/>
      <c r="E37" s="40">
        <f>E5+E6+E7+E8</f>
        <v>9013228.53</v>
      </c>
      <c r="H37" s="66"/>
      <c r="I37" s="42"/>
    </row>
    <row r="38" spans="3:9" ht="11.25" customHeight="1">
      <c r="C38" s="6">
        <v>3110</v>
      </c>
      <c r="D38" s="39"/>
      <c r="E38" s="40"/>
      <c r="H38" s="67"/>
      <c r="I38" s="43"/>
    </row>
    <row r="39" spans="3:9" ht="32.25" customHeight="1">
      <c r="C39" s="6">
        <v>3132</v>
      </c>
      <c r="D39" s="39"/>
      <c r="E39" s="40"/>
      <c r="H39" s="66"/>
      <c r="I39" s="44"/>
    </row>
    <row r="40" spans="3:9" ht="11.25" customHeight="1">
      <c r="C40" s="39" t="s">
        <v>12</v>
      </c>
      <c r="D40" s="39"/>
      <c r="E40" s="45">
        <f>E35+E36+E37+E38+E39</f>
        <v>21934213.03</v>
      </c>
      <c r="H40" s="68"/>
      <c r="I40" s="44"/>
    </row>
    <row r="41" ht="11.25" customHeight="1"/>
    <row r="42" spans="5:6" ht="30" customHeight="1">
      <c r="E42" s="46">
        <f>E9+E10+E11+E12+E13+E14+E17+E18+E19+E20</f>
        <v>12550000</v>
      </c>
      <c r="F42" s="13" t="s">
        <v>5</v>
      </c>
    </row>
    <row r="43" spans="5:8" ht="34.5" customHeight="1">
      <c r="E43" s="46">
        <f>E36</f>
        <v>370984.5</v>
      </c>
      <c r="F43" s="13" t="s">
        <v>50</v>
      </c>
      <c r="H43" s="69"/>
    </row>
    <row r="44" spans="5:6" ht="15" customHeight="1">
      <c r="E44" s="46">
        <f>E5+E6+E7+E8</f>
        <v>9013228.53</v>
      </c>
      <c r="F44" s="21" t="s">
        <v>27</v>
      </c>
    </row>
    <row r="45" spans="5:6" ht="15.75">
      <c r="E45" s="47">
        <f>SUM(E42:E44)</f>
        <v>21934213.03</v>
      </c>
      <c r="F45" s="25" t="s">
        <v>12</v>
      </c>
    </row>
    <row r="47" ht="15.75">
      <c r="E47" s="16"/>
    </row>
  </sheetData>
  <sheetProtection/>
  <mergeCells count="12">
    <mergeCell ref="E31:F31"/>
    <mergeCell ref="E32:F32"/>
    <mergeCell ref="D14:D16"/>
    <mergeCell ref="C14:C16"/>
    <mergeCell ref="I14:I16"/>
    <mergeCell ref="A14:A16"/>
    <mergeCell ref="B2:H2"/>
    <mergeCell ref="B3:H3"/>
    <mergeCell ref="E14:E16"/>
    <mergeCell ref="F14:F16"/>
    <mergeCell ref="G14:G16"/>
    <mergeCell ref="H14:H16"/>
  </mergeCells>
  <printOptions/>
  <pageMargins left="0.3937007874015748" right="0.3937007874015748" top="0" bottom="0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nata</cp:lastModifiedBy>
  <cp:lastPrinted>2014-03-19T13:30:02Z</cp:lastPrinted>
  <dcterms:created xsi:type="dcterms:W3CDTF">2009-01-02T13:38:56Z</dcterms:created>
  <dcterms:modified xsi:type="dcterms:W3CDTF">2014-03-25T14:18:43Z</dcterms:modified>
  <cp:category/>
  <cp:version/>
  <cp:contentType/>
  <cp:contentStatus/>
</cp:coreProperties>
</file>